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c7cf8bb9e7ad0c6/Escritorio/DIEGO/Tablas 2024/Juveniles/"/>
    </mc:Choice>
  </mc:AlternateContent>
  <xr:revisionPtr revIDLastSave="17246" documentId="8_{55351511-D041-492F-B202-F93FF7275CFD}" xr6:coauthVersionLast="47" xr6:coauthVersionMax="47" xr10:uidLastSave="{83C44793-87D7-410A-B2E3-E4BDC39E6424}"/>
  <bookViews>
    <workbookView xWindow="-110" yWindow="-110" windowWidth="19420" windowHeight="10300" xr2:uid="{00000000-000D-0000-FFFF-FFFF00000000}"/>
  </bookViews>
  <sheets>
    <sheet name="Tabla General" sheetId="3" r:id="rId1"/>
    <sheet name="Tablas por categoria" sheetId="4" r:id="rId2"/>
    <sheet name="Goleadores" sheetId="8" r:id="rId3"/>
    <sheet name="Resultados" sheetId="6" r:id="rId4"/>
    <sheet name="Pendientes" sheetId="9" r:id="rId5"/>
  </sheets>
  <definedNames>
    <definedName name="_xlnm._FilterDatabase" localSheetId="0" hidden="1">'Tabla General'!$A$3:$J$32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4" l="1"/>
  <c r="AD70" i="4"/>
  <c r="AE70" i="4"/>
  <c r="H33" i="3" l="1"/>
  <c r="AD37" i="4" l="1"/>
  <c r="AE37" i="4"/>
  <c r="S70" i="4"/>
  <c r="T70" i="4"/>
  <c r="S37" i="4"/>
  <c r="T37" i="4"/>
  <c r="I70" i="4" l="1"/>
  <c r="H70" i="4"/>
  <c r="AF61" i="4"/>
  <c r="AF50" i="4"/>
  <c r="AF56" i="4"/>
  <c r="AF42" i="4"/>
  <c r="AF51" i="4"/>
  <c r="AF43" i="4"/>
  <c r="AF54" i="4"/>
  <c r="AF52" i="4"/>
  <c r="AF53" i="4"/>
  <c r="AF46" i="4"/>
  <c r="AF48" i="4"/>
  <c r="AF59" i="4"/>
  <c r="AF57" i="4"/>
  <c r="AF63" i="4"/>
  <c r="AF49" i="4"/>
  <c r="AF66" i="4"/>
  <c r="AF60" i="4"/>
  <c r="AF44" i="4"/>
  <c r="AF64" i="4"/>
  <c r="AF65" i="4"/>
  <c r="AF58" i="4"/>
  <c r="AF45" i="4"/>
  <c r="AF67" i="4"/>
  <c r="AF55" i="4"/>
  <c r="AF62" i="4"/>
  <c r="AF68" i="4"/>
  <c r="AF69" i="4"/>
  <c r="AF47" i="4"/>
  <c r="AF10" i="4"/>
  <c r="AF9" i="4"/>
  <c r="AF27" i="4"/>
  <c r="AF25" i="4"/>
  <c r="AF11" i="4"/>
  <c r="AF15" i="4"/>
  <c r="AF21" i="4"/>
  <c r="AF16" i="4"/>
  <c r="AF24" i="4"/>
  <c r="AF26" i="4"/>
  <c r="AF22" i="4"/>
  <c r="AF29" i="4"/>
  <c r="AF17" i="4"/>
  <c r="AF20" i="4"/>
  <c r="AF33" i="4"/>
  <c r="AF19" i="4"/>
  <c r="AF23" i="4"/>
  <c r="AF35" i="4"/>
  <c r="AF28" i="4"/>
  <c r="AF30" i="4"/>
  <c r="AF31" i="4"/>
  <c r="AF32" i="4"/>
  <c r="AF13" i="4"/>
  <c r="AF18" i="4"/>
  <c r="AF14" i="4"/>
  <c r="AF36" i="4"/>
  <c r="AF34" i="4"/>
  <c r="AF12" i="4"/>
  <c r="D12" i="3"/>
  <c r="D17" i="3"/>
  <c r="C19" i="4"/>
  <c r="N69" i="4"/>
  <c r="I37" i="4"/>
  <c r="H37" i="4"/>
  <c r="Z45" i="4" l="1"/>
  <c r="Y45" i="4"/>
  <c r="Z69" i="4"/>
  <c r="Y69" i="4"/>
  <c r="U58" i="4"/>
  <c r="O58" i="4"/>
  <c r="N58" i="4"/>
  <c r="U53" i="4"/>
  <c r="O53" i="4"/>
  <c r="N53" i="4"/>
  <c r="J64" i="4"/>
  <c r="D64" i="4"/>
  <c r="C64" i="4"/>
  <c r="J63" i="4"/>
  <c r="D63" i="4"/>
  <c r="C63" i="4"/>
  <c r="Z34" i="4"/>
  <c r="Z19" i="4"/>
  <c r="Y34" i="4"/>
  <c r="Y19" i="4"/>
  <c r="U34" i="4"/>
  <c r="U35" i="4"/>
  <c r="O34" i="4"/>
  <c r="O35" i="4"/>
  <c r="N34" i="4"/>
  <c r="N35" i="4"/>
  <c r="J31" i="4"/>
  <c r="D25" i="4"/>
  <c r="D31" i="4"/>
  <c r="C25" i="4"/>
  <c r="C31" i="4"/>
  <c r="J26" i="3" l="1"/>
  <c r="J14" i="3"/>
  <c r="J30" i="3"/>
  <c r="D30" i="3"/>
  <c r="D26" i="3"/>
  <c r="C30" i="3"/>
  <c r="C26" i="3"/>
  <c r="O28" i="4" l="1"/>
  <c r="Z67" i="4" l="1"/>
  <c r="Y67" i="4"/>
  <c r="U68" i="4"/>
  <c r="O68" i="4"/>
  <c r="N68" i="4"/>
  <c r="J53" i="4"/>
  <c r="D53" i="4"/>
  <c r="C53" i="4"/>
  <c r="Z51" i="4"/>
  <c r="Y51" i="4"/>
  <c r="U43" i="4"/>
  <c r="O43" i="4"/>
  <c r="N43" i="4"/>
  <c r="J59" i="4"/>
  <c r="D59" i="4"/>
  <c r="C59" i="4"/>
  <c r="Z62" i="4"/>
  <c r="Y62" i="4"/>
  <c r="U45" i="4"/>
  <c r="O45" i="4"/>
  <c r="N45" i="4"/>
  <c r="J57" i="4"/>
  <c r="D57" i="4"/>
  <c r="C57" i="4"/>
  <c r="Z56" i="4"/>
  <c r="Y56" i="4"/>
  <c r="U55" i="4"/>
  <c r="O55" i="4"/>
  <c r="N55" i="4"/>
  <c r="J50" i="4"/>
  <c r="D50" i="4"/>
  <c r="C50" i="4"/>
  <c r="Z49" i="4"/>
  <c r="Y49" i="4"/>
  <c r="U62" i="4"/>
  <c r="O62" i="4"/>
  <c r="N62" i="4"/>
  <c r="J42" i="4"/>
  <c r="D42" i="4"/>
  <c r="C42" i="4"/>
  <c r="Z50" i="4"/>
  <c r="Y50" i="4"/>
  <c r="U57" i="4"/>
  <c r="O57" i="4"/>
  <c r="N57" i="4"/>
  <c r="J47" i="4"/>
  <c r="D47" i="4"/>
  <c r="C47" i="4"/>
  <c r="Z57" i="4"/>
  <c r="Y57" i="4"/>
  <c r="U64" i="4"/>
  <c r="O64" i="4"/>
  <c r="N64" i="4"/>
  <c r="J49" i="4"/>
  <c r="D49" i="4"/>
  <c r="C49" i="4"/>
  <c r="Z59" i="4"/>
  <c r="Y59" i="4"/>
  <c r="U59" i="4"/>
  <c r="O59" i="4"/>
  <c r="N59" i="4"/>
  <c r="J58" i="4"/>
  <c r="D58" i="4"/>
  <c r="C58" i="4"/>
  <c r="Z65" i="4"/>
  <c r="Y65" i="4"/>
  <c r="U60" i="4"/>
  <c r="O60" i="4"/>
  <c r="N60" i="4"/>
  <c r="J66" i="4"/>
  <c r="D66" i="4"/>
  <c r="C66" i="4"/>
  <c r="Z52" i="4"/>
  <c r="Y52" i="4"/>
  <c r="U56" i="4"/>
  <c r="O56" i="4"/>
  <c r="N56" i="4"/>
  <c r="J51" i="4"/>
  <c r="D51" i="4"/>
  <c r="C51" i="4"/>
  <c r="Z43" i="4"/>
  <c r="Y43" i="4"/>
  <c r="U49" i="4"/>
  <c r="O49" i="4"/>
  <c r="N49" i="4"/>
  <c r="J43" i="4"/>
  <c r="D43" i="4"/>
  <c r="C43" i="4"/>
  <c r="Z44" i="4"/>
  <c r="Y44" i="4"/>
  <c r="U44" i="4"/>
  <c r="O44" i="4"/>
  <c r="N44" i="4"/>
  <c r="J67" i="4"/>
  <c r="D67" i="4"/>
  <c r="C67" i="4"/>
  <c r="Z46" i="4"/>
  <c r="Y46" i="4"/>
  <c r="U48" i="4"/>
  <c r="O48" i="4"/>
  <c r="N48" i="4"/>
  <c r="J48" i="4"/>
  <c r="D48" i="4"/>
  <c r="C48" i="4"/>
  <c r="Z58" i="4"/>
  <c r="Y58" i="4"/>
  <c r="U66" i="4"/>
  <c r="O66" i="4"/>
  <c r="N66" i="4"/>
  <c r="J65" i="4"/>
  <c r="D65" i="4"/>
  <c r="C65" i="4"/>
  <c r="Z55" i="4"/>
  <c r="Y55" i="4"/>
  <c r="U63" i="4"/>
  <c r="O63" i="4"/>
  <c r="N63" i="4"/>
  <c r="J69" i="4"/>
  <c r="D69" i="4"/>
  <c r="C69" i="4"/>
  <c r="Z53" i="4"/>
  <c r="Y53" i="4"/>
  <c r="U47" i="4"/>
  <c r="O47" i="4"/>
  <c r="N47" i="4"/>
  <c r="J56" i="4"/>
  <c r="D56" i="4"/>
  <c r="C56" i="4"/>
  <c r="Z54" i="4"/>
  <c r="Y54" i="4"/>
  <c r="U42" i="4"/>
  <c r="O42" i="4"/>
  <c r="N42" i="4"/>
  <c r="J52" i="4"/>
  <c r="D52" i="4"/>
  <c r="C52" i="4"/>
  <c r="Z47" i="4"/>
  <c r="Y47" i="4"/>
  <c r="U46" i="4"/>
  <c r="O46" i="4"/>
  <c r="N46" i="4"/>
  <c r="J44" i="4"/>
  <c r="D44" i="4"/>
  <c r="C44" i="4"/>
  <c r="Z48" i="4"/>
  <c r="Y48" i="4"/>
  <c r="U52" i="4"/>
  <c r="O52" i="4"/>
  <c r="N52" i="4"/>
  <c r="J60" i="4"/>
  <c r="D60" i="4"/>
  <c r="C60" i="4"/>
  <c r="Z61" i="4"/>
  <c r="Y61" i="4"/>
  <c r="U67" i="4"/>
  <c r="O67" i="4"/>
  <c r="N67" i="4"/>
  <c r="J54" i="4"/>
  <c r="D54" i="4"/>
  <c r="C54" i="4"/>
  <c r="Z68" i="4"/>
  <c r="Y68" i="4"/>
  <c r="U61" i="4"/>
  <c r="O61" i="4"/>
  <c r="N61" i="4"/>
  <c r="J68" i="4"/>
  <c r="D68" i="4"/>
  <c r="C68" i="4"/>
  <c r="Z66" i="4"/>
  <c r="Y66" i="4"/>
  <c r="U65" i="4"/>
  <c r="O65" i="4"/>
  <c r="N65" i="4"/>
  <c r="J45" i="4"/>
  <c r="D45" i="4"/>
  <c r="C45" i="4"/>
  <c r="Z60" i="4"/>
  <c r="Y60" i="4"/>
  <c r="U51" i="4"/>
  <c r="O51" i="4"/>
  <c r="N51" i="4"/>
  <c r="J61" i="4"/>
  <c r="D61" i="4"/>
  <c r="C61" i="4"/>
  <c r="Z64" i="4"/>
  <c r="Y64" i="4"/>
  <c r="U54" i="4"/>
  <c r="O54" i="4"/>
  <c r="N54" i="4"/>
  <c r="J46" i="4"/>
  <c r="D46" i="4"/>
  <c r="C46" i="4"/>
  <c r="Z42" i="4"/>
  <c r="Y42" i="4"/>
  <c r="U50" i="4"/>
  <c r="O50" i="4"/>
  <c r="N50" i="4"/>
  <c r="J55" i="4"/>
  <c r="D55" i="4"/>
  <c r="C55" i="4"/>
  <c r="Z63" i="4"/>
  <c r="Y63" i="4"/>
  <c r="U69" i="4"/>
  <c r="O69" i="4"/>
  <c r="J62" i="4"/>
  <c r="D62" i="4"/>
  <c r="C62" i="4"/>
  <c r="Z36" i="4"/>
  <c r="Y36" i="4"/>
  <c r="U17" i="4"/>
  <c r="O17" i="4"/>
  <c r="N17" i="4"/>
  <c r="J35" i="4"/>
  <c r="D35" i="4"/>
  <c r="C35" i="4"/>
  <c r="Z16" i="4"/>
  <c r="Y16" i="4"/>
  <c r="U9" i="4"/>
  <c r="O9" i="4"/>
  <c r="N9" i="4"/>
  <c r="J15" i="4"/>
  <c r="D15" i="4"/>
  <c r="C15" i="4"/>
  <c r="Z33" i="4"/>
  <c r="Y33" i="4"/>
  <c r="U15" i="4"/>
  <c r="O15" i="4"/>
  <c r="N15" i="4"/>
  <c r="J36" i="4"/>
  <c r="D36" i="4"/>
  <c r="C36" i="4"/>
  <c r="Z10" i="4"/>
  <c r="Y10" i="4"/>
  <c r="U16" i="4"/>
  <c r="O16" i="4"/>
  <c r="N16" i="4"/>
  <c r="J9" i="4"/>
  <c r="D9" i="4"/>
  <c r="C9" i="4"/>
  <c r="Z24" i="4"/>
  <c r="Y24" i="4"/>
  <c r="U18" i="4"/>
  <c r="O18" i="4"/>
  <c r="N18" i="4"/>
  <c r="J16" i="4"/>
  <c r="D16" i="4"/>
  <c r="C16" i="4"/>
  <c r="Z11" i="4"/>
  <c r="Y11" i="4"/>
  <c r="U19" i="4"/>
  <c r="O19" i="4"/>
  <c r="N19" i="4"/>
  <c r="J24" i="4"/>
  <c r="D24" i="4"/>
  <c r="C24" i="4"/>
  <c r="Z14" i="4"/>
  <c r="Y14" i="4"/>
  <c r="U20" i="4"/>
  <c r="O20" i="4"/>
  <c r="N20" i="4"/>
  <c r="J28" i="4"/>
  <c r="D28" i="4"/>
  <c r="C28" i="4"/>
  <c r="Z9" i="4"/>
  <c r="Y9" i="4"/>
  <c r="U31" i="4"/>
  <c r="O31" i="4"/>
  <c r="N31" i="4"/>
  <c r="J30" i="4"/>
  <c r="D30" i="4"/>
  <c r="C30" i="4"/>
  <c r="Z26" i="4"/>
  <c r="Y26" i="4"/>
  <c r="U25" i="4"/>
  <c r="O25" i="4"/>
  <c r="N25" i="4"/>
  <c r="J29" i="4"/>
  <c r="D29" i="4"/>
  <c r="C29" i="4"/>
  <c r="Z31" i="4"/>
  <c r="Y31" i="4"/>
  <c r="U30" i="4"/>
  <c r="O30" i="4"/>
  <c r="N30" i="4"/>
  <c r="J22" i="4"/>
  <c r="D22" i="4"/>
  <c r="C22" i="4"/>
  <c r="Z12" i="4"/>
  <c r="Y12" i="4"/>
  <c r="U27" i="4"/>
  <c r="O27" i="4"/>
  <c r="N27" i="4"/>
  <c r="J17" i="4"/>
  <c r="D17" i="4"/>
  <c r="C17" i="4"/>
  <c r="Z28" i="4"/>
  <c r="Y28" i="4"/>
  <c r="U21" i="4"/>
  <c r="O21" i="4"/>
  <c r="N21" i="4"/>
  <c r="J33" i="4"/>
  <c r="D33" i="4"/>
  <c r="C33" i="4"/>
  <c r="Z30" i="4"/>
  <c r="Y30" i="4"/>
  <c r="U32" i="4"/>
  <c r="O32" i="4"/>
  <c r="N32" i="4"/>
  <c r="J26" i="4"/>
  <c r="D26" i="4"/>
  <c r="C26" i="4"/>
  <c r="J29" i="3" l="1"/>
  <c r="J22" i="3"/>
  <c r="D29" i="3"/>
  <c r="D22" i="3"/>
  <c r="C29" i="3"/>
  <c r="C22" i="3"/>
  <c r="I33" i="3" l="1"/>
  <c r="Z22" i="4" l="1"/>
  <c r="Y22" i="4"/>
  <c r="Z20" i="4"/>
  <c r="Y20" i="4"/>
  <c r="Z25" i="4"/>
  <c r="Y25" i="4"/>
  <c r="Z17" i="4"/>
  <c r="Y17" i="4"/>
  <c r="Z13" i="4"/>
  <c r="Y13" i="4"/>
  <c r="Z29" i="4"/>
  <c r="Y29" i="4"/>
  <c r="Z35" i="4"/>
  <c r="Y35" i="4"/>
  <c r="Z23" i="4"/>
  <c r="Y23" i="4"/>
  <c r="Z21" i="4"/>
  <c r="Y21" i="4"/>
  <c r="Z15" i="4"/>
  <c r="Y15" i="4"/>
  <c r="Z27" i="4"/>
  <c r="Y27" i="4"/>
  <c r="Z18" i="4"/>
  <c r="Y18" i="4"/>
  <c r="Z32" i="4"/>
  <c r="Y32" i="4"/>
  <c r="U29" i="4"/>
  <c r="O29" i="4"/>
  <c r="N29" i="4"/>
  <c r="U28" i="4"/>
  <c r="N28" i="4"/>
  <c r="U23" i="4"/>
  <c r="O23" i="4"/>
  <c r="N23" i="4"/>
  <c r="U26" i="4"/>
  <c r="O26" i="4"/>
  <c r="N26" i="4"/>
  <c r="U22" i="4"/>
  <c r="O22" i="4"/>
  <c r="N22" i="4"/>
  <c r="U12" i="4"/>
  <c r="O12" i="4"/>
  <c r="N12" i="4"/>
  <c r="O33" i="4"/>
  <c r="N33" i="4"/>
  <c r="U24" i="4"/>
  <c r="O24" i="4"/>
  <c r="N24" i="4"/>
  <c r="U10" i="4"/>
  <c r="O10" i="4"/>
  <c r="N10" i="4"/>
  <c r="U11" i="4"/>
  <c r="O11" i="4"/>
  <c r="N11" i="4"/>
  <c r="U13" i="4"/>
  <c r="O13" i="4"/>
  <c r="N13" i="4"/>
  <c r="U36" i="4"/>
  <c r="O36" i="4"/>
  <c r="N36" i="4"/>
  <c r="U14" i="4"/>
  <c r="O14" i="4"/>
  <c r="N14" i="4"/>
  <c r="J20" i="4"/>
  <c r="D20" i="4"/>
  <c r="C20" i="4"/>
  <c r="J19" i="4"/>
  <c r="D19" i="4"/>
  <c r="J27" i="4"/>
  <c r="D27" i="4"/>
  <c r="C27" i="4"/>
  <c r="J34" i="4" l="1"/>
  <c r="D34" i="4"/>
  <c r="C34" i="4"/>
  <c r="J32" i="4"/>
  <c r="D32" i="4"/>
  <c r="C32" i="4"/>
  <c r="J23" i="4"/>
  <c r="D23" i="4"/>
  <c r="C23" i="4"/>
  <c r="J18" i="4"/>
  <c r="D18" i="4"/>
  <c r="C18" i="4"/>
  <c r="J14" i="4"/>
  <c r="D14" i="4"/>
  <c r="C14" i="4"/>
  <c r="J11" i="4"/>
  <c r="D11" i="4"/>
  <c r="C11" i="4"/>
  <c r="J13" i="4"/>
  <c r="D13" i="4"/>
  <c r="C13" i="4"/>
  <c r="J10" i="4"/>
  <c r="D10" i="4"/>
  <c r="C10" i="4"/>
  <c r="J21" i="4"/>
  <c r="D21" i="4"/>
  <c r="C21" i="4"/>
  <c r="J12" i="4"/>
  <c r="D12" i="4"/>
  <c r="C12" i="4"/>
  <c r="J27" i="3"/>
  <c r="D27" i="3"/>
  <c r="C27" i="3"/>
  <c r="D14" i="3"/>
  <c r="C14" i="3"/>
  <c r="J20" i="3"/>
  <c r="D20" i="3"/>
  <c r="C20" i="3"/>
  <c r="J25" i="3"/>
  <c r="D25" i="3"/>
  <c r="C25" i="3"/>
  <c r="J21" i="3"/>
  <c r="D21" i="3"/>
  <c r="C21" i="3"/>
  <c r="J28" i="3"/>
  <c r="D28" i="3"/>
  <c r="C28" i="3"/>
  <c r="J31" i="3"/>
  <c r="D31" i="3"/>
  <c r="C31" i="3"/>
  <c r="J19" i="3"/>
  <c r="D19" i="3"/>
  <c r="C19" i="3"/>
  <c r="J23" i="3"/>
  <c r="D23" i="3"/>
  <c r="C23" i="3"/>
  <c r="J17" i="3"/>
  <c r="C17" i="3"/>
  <c r="J32" i="3"/>
  <c r="D32" i="3"/>
  <c r="C32" i="3"/>
  <c r="J24" i="3"/>
  <c r="D24" i="3"/>
  <c r="C24" i="3"/>
  <c r="J16" i="3"/>
  <c r="D16" i="3"/>
  <c r="C16" i="3"/>
  <c r="J9" i="3"/>
  <c r="D9" i="3"/>
  <c r="C9" i="3"/>
  <c r="J18" i="3"/>
  <c r="D18" i="3"/>
  <c r="C18" i="3"/>
  <c r="J15" i="3"/>
  <c r="D15" i="3"/>
  <c r="C15" i="3"/>
  <c r="J5" i="3"/>
  <c r="D5" i="3"/>
  <c r="C5" i="3"/>
  <c r="J11" i="3"/>
  <c r="D11" i="3"/>
  <c r="C11" i="3"/>
  <c r="J10" i="3"/>
  <c r="D10" i="3"/>
  <c r="C10" i="3"/>
  <c r="J13" i="3"/>
  <c r="D13" i="3"/>
  <c r="C13" i="3"/>
  <c r="J8" i="3"/>
  <c r="D8" i="3"/>
  <c r="C8" i="3"/>
  <c r="J12" i="3"/>
  <c r="C12" i="3"/>
  <c r="J7" i="3"/>
  <c r="D7" i="3"/>
  <c r="C7" i="3"/>
  <c r="J6" i="3"/>
  <c r="D6" i="3"/>
  <c r="C6" i="3"/>
</calcChain>
</file>

<file path=xl/sharedStrings.xml><?xml version="1.0" encoding="utf-8"?>
<sst xmlns="http://schemas.openxmlformats.org/spreadsheetml/2006/main" count="861" uniqueCount="263">
  <si>
    <t>EQUIPO</t>
  </si>
  <si>
    <t>Pts.</t>
  </si>
  <si>
    <t>J</t>
  </si>
  <si>
    <t>G</t>
  </si>
  <si>
    <t>E</t>
  </si>
  <si>
    <t>P</t>
  </si>
  <si>
    <t>GF</t>
  </si>
  <si>
    <t>GC</t>
  </si>
  <si>
    <t>DIF.</t>
  </si>
  <si>
    <t>NEWELL´S</t>
  </si>
  <si>
    <t>SAN LORENZO</t>
  </si>
  <si>
    <t>GIMNASIA LP</t>
  </si>
  <si>
    <t>BANFIELD</t>
  </si>
  <si>
    <t>DEFENSA Y JUSTICIA</t>
  </si>
  <si>
    <t>INDEPENDIENTE</t>
  </si>
  <si>
    <t>BOCA JRS.</t>
  </si>
  <si>
    <t>TALLERES (Córdoba)</t>
  </si>
  <si>
    <t>ESTUDIANTES LP</t>
  </si>
  <si>
    <t>RACING CLUB</t>
  </si>
  <si>
    <t>ROSARIO CENTRAL</t>
  </si>
  <si>
    <t>RIVER PLATE</t>
  </si>
  <si>
    <t>GODOY CRUZ (Mendoza)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</si>
  <si>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</si>
  <si>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</si>
  <si>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</si>
  <si>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</si>
  <si>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</si>
  <si>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</si>
  <si>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</si>
  <si>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</si>
  <si>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</si>
  <si>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</si>
  <si>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</si>
  <si>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</si>
  <si>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</si>
  <si>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</si>
  <si>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</si>
  <si>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</si>
  <si>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</si>
  <si>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</si>
  <si>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</si>
  <si>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</si>
  <si>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</si>
  <si>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</si>
  <si>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</si>
  <si>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</si>
  <si>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ARGENTINOS JRS.</t>
  </si>
  <si>
    <t>TABLA GENERAL</t>
  </si>
  <si>
    <t>POSICIÓN</t>
  </si>
  <si>
    <t>CUARTA DIVISIÓN</t>
  </si>
  <si>
    <t>QUINTA DIVISIÓN</t>
  </si>
  <si>
    <t>SEXTA DIVISIÓN</t>
  </si>
  <si>
    <t>SÉPTIMA DIVISIÓN</t>
  </si>
  <si>
    <t>OCTAVA DIVISIÓN</t>
  </si>
  <si>
    <t>NOVENA DIVISIÓN</t>
  </si>
  <si>
    <t>GOLES</t>
  </si>
  <si>
    <t>GOLEADOR</t>
  </si>
  <si>
    <t>CLUB</t>
  </si>
  <si>
    <t>EQUIPOS</t>
  </si>
  <si>
    <t>GOLEADORES</t>
  </si>
  <si>
    <t>TABLAS POR CATEGORÍA</t>
  </si>
  <si>
    <t>PLATENSE</t>
  </si>
  <si>
    <t>25°</t>
  </si>
  <si>
    <t>26°</t>
  </si>
  <si>
    <t>TALLERES</t>
  </si>
  <si>
    <t>27°</t>
  </si>
  <si>
    <t>28°</t>
  </si>
  <si>
    <t>BARRACAS CENTRAL</t>
  </si>
  <si>
    <t>TIGRE</t>
  </si>
  <si>
    <t xml:space="preserve">QUINTA DIVISIÓN </t>
  </si>
  <si>
    <t xml:space="preserve">SEXTA DIVISIÓN </t>
  </si>
  <si>
    <t>SEPTIMA DIVISIÓN</t>
  </si>
  <si>
    <t xml:space="preserve">OCTAVA DIVISIÓN </t>
  </si>
  <si>
    <t xml:space="preserve">NOVENA DIVISIÓN </t>
  </si>
  <si>
    <t>HURACÁN</t>
  </si>
  <si>
    <t>UNIÓN</t>
  </si>
  <si>
    <t>LANÚS</t>
  </si>
  <si>
    <t>ATLÉTICO TUCUMÁN</t>
  </si>
  <si>
    <t>VÉLEZ SARSFIELD</t>
  </si>
  <si>
    <t>UNIÓN (Santa Fe)</t>
  </si>
  <si>
    <t>CENTRAL CÓRDOBA (Santiago)</t>
  </si>
  <si>
    <t>INSTITUTO (Córdoba)</t>
  </si>
  <si>
    <t>BELGRANO (Córdoba)</t>
  </si>
  <si>
    <t>SARMIENTO (Junín)</t>
  </si>
  <si>
    <t>TORNEO DE JUVENILES 2024</t>
  </si>
  <si>
    <t>INDEPENDIENTE RIVADAVIA</t>
  </si>
  <si>
    <t>RIESTRA</t>
  </si>
  <si>
    <t>Boca Jrs.</t>
  </si>
  <si>
    <t>San Lorenzo</t>
  </si>
  <si>
    <t>Instituto</t>
  </si>
  <si>
    <t>Banfield</t>
  </si>
  <si>
    <t>Defensa</t>
  </si>
  <si>
    <t>River Plate</t>
  </si>
  <si>
    <t>Lanús</t>
  </si>
  <si>
    <t>Vélez</t>
  </si>
  <si>
    <t>Huracán</t>
  </si>
  <si>
    <t>Independiente</t>
  </si>
  <si>
    <t>Unión</t>
  </si>
  <si>
    <t>Talleres</t>
  </si>
  <si>
    <t>Sarmiento</t>
  </si>
  <si>
    <t>Belgrano</t>
  </si>
  <si>
    <t>Newell's</t>
  </si>
  <si>
    <t>Racing</t>
  </si>
  <si>
    <t>Godoy Cruz</t>
  </si>
  <si>
    <t>Tigre</t>
  </si>
  <si>
    <t>Dep. Riestra</t>
  </si>
  <si>
    <t>Platense</t>
  </si>
  <si>
    <t>Barracas</t>
  </si>
  <si>
    <t>Rosario Central</t>
  </si>
  <si>
    <t>Argentinos Jrs.</t>
  </si>
  <si>
    <t>Estudiantes</t>
  </si>
  <si>
    <t>Gimnasia LP</t>
  </si>
  <si>
    <t>At. Tucumán</t>
  </si>
  <si>
    <t>Independiente (MZA)</t>
  </si>
  <si>
    <t>Central Córdoba</t>
  </si>
  <si>
    <t>River</t>
  </si>
  <si>
    <t>Newell´s</t>
  </si>
  <si>
    <t>Ojeda</t>
  </si>
  <si>
    <t>Cabral Galeano</t>
  </si>
  <si>
    <t>Amadio</t>
  </si>
  <si>
    <t>Chavero Pérez</t>
  </si>
  <si>
    <t>Palma</t>
  </si>
  <si>
    <t>GODOY CRUZ</t>
  </si>
  <si>
    <t>ESTUDIANTES</t>
  </si>
  <si>
    <t>Junco</t>
  </si>
  <si>
    <t>Dadin</t>
  </si>
  <si>
    <t>Ganduglia</t>
  </si>
  <si>
    <t>Spiff Asuzu</t>
  </si>
  <si>
    <t>Ciribe Delgado</t>
  </si>
  <si>
    <t>CENTRAL CÓRDOBA</t>
  </si>
  <si>
    <t>RACING</t>
  </si>
  <si>
    <t>SARMIENTO</t>
  </si>
  <si>
    <t>VÉLEZ</t>
  </si>
  <si>
    <t>ARGENTINOS</t>
  </si>
  <si>
    <t>BOCA</t>
  </si>
  <si>
    <t>BELGRANO</t>
  </si>
  <si>
    <t>INSTITUTO</t>
  </si>
  <si>
    <t>RIVER</t>
  </si>
  <si>
    <t>INDEPTE. RIVADAVIA</t>
  </si>
  <si>
    <t>GIMNASIA</t>
  </si>
  <si>
    <t>Mayores</t>
  </si>
  <si>
    <t>Fecha 12</t>
  </si>
  <si>
    <t>Platense Vs. Instituto</t>
  </si>
  <si>
    <t>Quizas Peyrano</t>
  </si>
  <si>
    <t>Boca</t>
  </si>
  <si>
    <t>Piñeyro</t>
  </si>
  <si>
    <t>Pendientes 03.08</t>
  </si>
  <si>
    <t>Kovacs y Cangiano (2)</t>
  </si>
  <si>
    <t>Garcia</t>
  </si>
  <si>
    <t>Cabral (2), Matos y Mamani</t>
  </si>
  <si>
    <t>Almaraz</t>
  </si>
  <si>
    <t>Lopez</t>
  </si>
  <si>
    <t>Pelaez</t>
  </si>
  <si>
    <t>Andrada y Araujo</t>
  </si>
  <si>
    <t>Gomez, Porcel, Godoy y Reyna</t>
  </si>
  <si>
    <t>Filippini</t>
  </si>
  <si>
    <t>Ordoñez, D´Andrea (2), Fernandez y en contra</t>
  </si>
  <si>
    <t>Zufiaurre</t>
  </si>
  <si>
    <t>Gonzalez, Ganduglia y Molina</t>
  </si>
  <si>
    <t>Muñoz y Ovelar</t>
  </si>
  <si>
    <t>Gonzalez y Gelini</t>
  </si>
  <si>
    <t>Pinto y Cuitiño</t>
  </si>
  <si>
    <t>Soto</t>
  </si>
  <si>
    <t>Isopi y Talavera</t>
  </si>
  <si>
    <t>Gallardo y Menta</t>
  </si>
  <si>
    <t>Rea</t>
  </si>
  <si>
    <t>Juritsch</t>
  </si>
  <si>
    <t>Benedetto y Scarpeccio</t>
  </si>
  <si>
    <t>Chitarroni</t>
  </si>
  <si>
    <t>Medina (2) y Villagra</t>
  </si>
  <si>
    <t>Reyna</t>
  </si>
  <si>
    <t>Straffurini</t>
  </si>
  <si>
    <t>Ortiz</t>
  </si>
  <si>
    <t>Teves y Gonzalez</t>
  </si>
  <si>
    <t>Alberghini (2), Di Niro (2), Leguizamon y Busto</t>
  </si>
  <si>
    <t>Pavoni y en contra</t>
  </si>
  <si>
    <t>Mas</t>
  </si>
  <si>
    <t>Ferraris y Albarellos</t>
  </si>
  <si>
    <t>Creig y Crego</t>
  </si>
  <si>
    <t>Herrera</t>
  </si>
  <si>
    <t>Pujol (2), Teng, Veron, Nosei Cordero y Piola (2)</t>
  </si>
  <si>
    <t>Silveira y Campos</t>
  </si>
  <si>
    <t>Romero y Gonzalez</t>
  </si>
  <si>
    <t>Sanchez</t>
  </si>
  <si>
    <t>Dojtman</t>
  </si>
  <si>
    <t>Monaco y Spinetti</t>
  </si>
  <si>
    <t>Morales</t>
  </si>
  <si>
    <t>Tesolin Suarez (2), Ceballos, Baroni, Hames y Gil Costero</t>
  </si>
  <si>
    <t>Agüero y Nagavonsky</t>
  </si>
  <si>
    <t>Montes y Fenoglio</t>
  </si>
  <si>
    <t>Los Santos (2), Islas, Vidal y Zanabria</t>
  </si>
  <si>
    <t>Pecora Villafañe</t>
  </si>
  <si>
    <t>Juri (2) y Ojeda</t>
  </si>
  <si>
    <t xml:space="preserve">Rossich (2) y Vera </t>
  </si>
  <si>
    <t>Bustos e Ivancic</t>
  </si>
  <si>
    <t>Orieta, Díaz Cantoni, Barrios y Cuevas</t>
  </si>
  <si>
    <t>Gimenez Mendoza (2)</t>
  </si>
  <si>
    <t>Cura y Mascas</t>
  </si>
  <si>
    <t>Diaz y Dadin</t>
  </si>
  <si>
    <t>Garay, Tempone y Valdez</t>
  </si>
  <si>
    <t>Gastaldi e Hillairet</t>
  </si>
  <si>
    <t>Ramos Lopez y Cabrera</t>
  </si>
  <si>
    <t>Barrios</t>
  </si>
  <si>
    <t>Cabrera</t>
  </si>
  <si>
    <t>Vallejo</t>
  </si>
  <si>
    <t>Herrera Ienco</t>
  </si>
  <si>
    <t>Bertulo</t>
  </si>
  <si>
    <t>Garma Giacinto</t>
  </si>
  <si>
    <t>Acosta Bobadilla</t>
  </si>
  <si>
    <t>Piola</t>
  </si>
  <si>
    <t> Díaz, Laplace, Ipoutcha y Auzmendi</t>
  </si>
  <si>
    <t>Goytia (2)</t>
  </si>
  <si>
    <t>Gutierrez</t>
  </si>
  <si>
    <t>Bareiro Peña</t>
  </si>
  <si>
    <t>Garay Gonzalez y en contra</t>
  </si>
  <si>
    <t>Pepa (2), Taroni y Bidevich</t>
  </si>
  <si>
    <t>Baroni</t>
  </si>
  <si>
    <t>Zurita</t>
  </si>
  <si>
    <t>Brizuela Melgarejo</t>
  </si>
  <si>
    <t>Imoberdorf y Salinas</t>
  </si>
  <si>
    <t>Manteiga y Veron</t>
  </si>
  <si>
    <t>Freitas</t>
  </si>
  <si>
    <t>Reynoso y Gonzalez</t>
  </si>
  <si>
    <t>Danazzo (3)</t>
  </si>
  <si>
    <t>Tapia Gianini</t>
  </si>
  <si>
    <t>Pereyra</t>
  </si>
  <si>
    <t>Sabato (2), Quercetti Becerra y Avila</t>
  </si>
  <si>
    <t>Gomez</t>
  </si>
  <si>
    <t>Sanchez y Sosa</t>
  </si>
  <si>
    <t>Gonzalez y Garcia Munuera</t>
  </si>
  <si>
    <t>Davalos</t>
  </si>
  <si>
    <t>Salinardi</t>
  </si>
  <si>
    <t>Jalin</t>
  </si>
  <si>
    <t>Pereyra, Acosta, Aguirre, Centurion y Galceran</t>
  </si>
  <si>
    <t>Yegros</t>
  </si>
  <si>
    <t>Duarte y Parodi</t>
  </si>
  <si>
    <t>Sanabria</t>
  </si>
  <si>
    <t>Buchet, Contreras Muller e Ipharraguerre</t>
  </si>
  <si>
    <t>Fernandez, Bobadilla, Rey y Adamo</t>
  </si>
  <si>
    <t>Bianco</t>
  </si>
  <si>
    <t>Sosa</t>
  </si>
  <si>
    <t>Corradi, Martinez, Nuccio y Caceres</t>
  </si>
  <si>
    <t>Merlo</t>
  </si>
  <si>
    <t>Fredes (2) y Lezcano</t>
  </si>
  <si>
    <t>Bodnar (4) y Galvan</t>
  </si>
  <si>
    <t>Ariza</t>
  </si>
  <si>
    <t>Tutor (2) y Ramal</t>
  </si>
  <si>
    <t>Caamaño</t>
  </si>
  <si>
    <t>Garay y Baez</t>
  </si>
  <si>
    <t>Cabral Galeano y Sayago</t>
  </si>
  <si>
    <t>En contra</t>
  </si>
  <si>
    <t>Romero (2), Arevalo, Zalazar y Rossi</t>
  </si>
  <si>
    <t>Genez (2) y Lazarte (2)</t>
  </si>
  <si>
    <t>Arias Nieto</t>
  </si>
  <si>
    <t>Giammatolo, Sandoval Lopez y Gonzalez Ortega</t>
  </si>
  <si>
    <t>Villan, Terrera Diffilipo, Infante y Sanchez Lima</t>
  </si>
  <si>
    <t>Ojeda Monnier (2)</t>
  </si>
  <si>
    <t>Veron Cardozo y Sanchez</t>
  </si>
  <si>
    <t>Caceres Arrua</t>
  </si>
  <si>
    <t>Ramal</t>
  </si>
  <si>
    <t>Garavaglia</t>
  </si>
  <si>
    <t>Heinrich, Fernández, Villamayor y Muñoz</t>
  </si>
  <si>
    <t>Colilaf Lucero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</si>
</sst>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b/>
      <sz val="14"/>
      <color indexed="9"/>
      <name val="Calibri"/>
      <family val="2"/>
    </font>
    <font>
      <b/>
      <sz val="48"/>
      <color indexed="36"/>
      <name val="Calibri"/>
      <family val="2"/>
    </font>
    <font>
      <b/>
      <sz val="14"/>
      <color indexed="9"/>
      <name val="Calibri"/>
      <family val="2"/>
    </font>
    <font>
      <b/>
      <sz val="36"/>
      <color indexed="36"/>
      <name val="Calibri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indexed="9"/>
      <name val="Calibri"/>
      <family val="2"/>
    </font>
    <font>
      <sz val="8"/>
      <color rgb="FF000000"/>
      <name val="Calibri"/>
      <family val="2"/>
      <scheme val="minor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11"/>
      <name val="Open Sans"/>
      <family val="2"/>
    </font>
    <font>
      <sz val="7"/>
      <color rgb="FF212529"/>
      <name val="Arial"/>
      <family val="2"/>
    </font>
    <font>
      <sz val="8"/>
      <color rgb="FF212529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color rgb="FF212529"/>
      <name val="Arial"/>
      <family val="2"/>
    </font>
    <font>
      <sz val="7"/>
      <color rgb="FF212529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48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30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  <bgColor indexed="8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7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97">
    <xf numFmtId="0" fontId="0" fillId="0" borderId="0" xfId="0"/>
    <xf numFmtId="0" fontId="21" fillId="0" borderId="0" xfId="0" applyFont="1"/>
    <xf numFmtId="0" fontId="22" fillId="0" borderId="0" xfId="0" applyFont="1"/>
    <xf numFmtId="0" fontId="20" fillId="24" borderId="0" xfId="0" applyFont="1" applyFill="1" applyAlignment="1">
      <alignment horizontal="center" vertical="center"/>
    </xf>
    <xf numFmtId="0" fontId="21" fillId="25" borderId="0" xfId="0" applyFont="1" applyFill="1" applyAlignment="1">
      <alignment horizontal="center" vertical="center"/>
    </xf>
    <xf numFmtId="0" fontId="25" fillId="0" borderId="0" xfId="0" applyFont="1"/>
    <xf numFmtId="0" fontId="0" fillId="0" borderId="0" xfId="0" applyAlignment="1">
      <alignment vertical="center"/>
    </xf>
    <xf numFmtId="0" fontId="22" fillId="26" borderId="0" xfId="0" applyFont="1" applyFill="1"/>
    <xf numFmtId="0" fontId="20" fillId="27" borderId="0" xfId="0" applyFont="1" applyFill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0" fillId="27" borderId="10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27" borderId="4" xfId="0" applyFont="1" applyFill="1" applyBorder="1" applyAlignment="1">
      <alignment horizontal="center" vertical="center"/>
    </xf>
    <xf numFmtId="0" fontId="20" fillId="27" borderId="9" xfId="0" applyFont="1" applyFill="1" applyBorder="1" applyAlignment="1">
      <alignment horizontal="center" vertical="center"/>
    </xf>
    <xf numFmtId="0" fontId="20" fillId="27" borderId="11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28" borderId="4" xfId="0" applyFont="1" applyFill="1" applyBorder="1" applyAlignment="1">
      <alignment horizontal="center" vertical="center"/>
    </xf>
    <xf numFmtId="0" fontId="22" fillId="28" borderId="15" xfId="0" applyFont="1" applyFill="1" applyBorder="1" applyAlignment="1">
      <alignment horizontal="left" vertical="center"/>
    </xf>
    <xf numFmtId="0" fontId="22" fillId="26" borderId="0" xfId="0" applyFont="1" applyFill="1" applyAlignment="1">
      <alignment horizontal="center"/>
    </xf>
    <xf numFmtId="0" fontId="24" fillId="26" borderId="0" xfId="0" applyFont="1" applyFill="1" applyAlignment="1">
      <alignment horizontal="center"/>
    </xf>
    <xf numFmtId="0" fontId="0" fillId="26" borderId="0" xfId="0" applyFill="1"/>
    <xf numFmtId="0" fontId="0" fillId="26" borderId="0" xfId="0" applyFill="1" applyAlignment="1">
      <alignment vertical="center"/>
    </xf>
    <xf numFmtId="0" fontId="0" fillId="26" borderId="0" xfId="0" applyFill="1" applyAlignment="1">
      <alignment horizontal="center"/>
    </xf>
    <xf numFmtId="0" fontId="0" fillId="0" borderId="0" xfId="0" applyAlignment="1">
      <alignment horizontal="center"/>
    </xf>
    <xf numFmtId="0" fontId="30" fillId="26" borderId="0" xfId="0" applyFont="1" applyFill="1" applyAlignment="1">
      <alignment horizontal="center"/>
    </xf>
    <xf numFmtId="0" fontId="24" fillId="28" borderId="16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0" fillId="27" borderId="1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4" fillId="0" borderId="0" xfId="0" applyFont="1"/>
    <xf numFmtId="0" fontId="24" fillId="0" borderId="4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5" fillId="0" borderId="0" xfId="0" applyFont="1"/>
    <xf numFmtId="0" fontId="1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0" fillId="27" borderId="14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1" fillId="0" borderId="33" xfId="0" applyFont="1" applyBorder="1" applyAlignment="1">
      <alignment horizontal="center"/>
    </xf>
    <xf numFmtId="0" fontId="20" fillId="27" borderId="15" xfId="0" applyFont="1" applyFill="1" applyBorder="1" applyAlignment="1">
      <alignment horizontal="center" vertical="center"/>
    </xf>
    <xf numFmtId="0" fontId="37" fillId="0" borderId="0" xfId="0" applyFont="1" applyAlignment="1">
      <alignment wrapText="1"/>
    </xf>
    <xf numFmtId="0" fontId="40" fillId="0" borderId="34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43" fillId="0" borderId="34" xfId="0" applyFont="1" applyBorder="1" applyAlignment="1">
      <alignment horizontal="center"/>
    </xf>
    <xf numFmtId="0" fontId="19" fillId="29" borderId="18" xfId="0" applyFont="1" applyFill="1" applyBorder="1" applyAlignment="1">
      <alignment horizontal="center" vertical="center"/>
    </xf>
    <xf numFmtId="0" fontId="19" fillId="29" borderId="4" xfId="0" applyFont="1" applyFill="1" applyBorder="1" applyAlignment="1">
      <alignment horizontal="center" vertical="center"/>
    </xf>
    <xf numFmtId="0" fontId="19" fillId="29" borderId="19" xfId="0" applyFont="1" applyFill="1" applyBorder="1" applyAlignment="1">
      <alignment horizontal="center" vertical="center"/>
    </xf>
    <xf numFmtId="0" fontId="33" fillId="29" borderId="27" xfId="0" applyFont="1" applyFill="1" applyBorder="1" applyAlignment="1">
      <alignment horizontal="center" vertical="center"/>
    </xf>
    <xf numFmtId="0" fontId="33" fillId="29" borderId="14" xfId="0" applyFont="1" applyFill="1" applyBorder="1" applyAlignment="1">
      <alignment horizontal="center" vertical="center"/>
    </xf>
    <xf numFmtId="0" fontId="33" fillId="29" borderId="28" xfId="0" applyFont="1" applyFill="1" applyBorder="1" applyAlignment="1">
      <alignment horizontal="center" vertical="center"/>
    </xf>
    <xf numFmtId="0" fontId="33" fillId="29" borderId="29" xfId="0" applyFont="1" applyFill="1" applyBorder="1" applyAlignment="1">
      <alignment horizontal="center" vertical="center"/>
    </xf>
    <xf numFmtId="0" fontId="33" fillId="29" borderId="13" xfId="0" applyFont="1" applyFill="1" applyBorder="1" applyAlignment="1">
      <alignment horizontal="center" vertical="center"/>
    </xf>
    <xf numFmtId="0" fontId="33" fillId="29" borderId="3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3" fillId="29" borderId="0" xfId="0" applyFont="1" applyFill="1" applyAlignment="1">
      <alignment horizontal="center" vertical="center"/>
    </xf>
    <xf numFmtId="0" fontId="19" fillId="29" borderId="20" xfId="0" applyFont="1" applyFill="1" applyBorder="1" applyAlignment="1">
      <alignment horizontal="center" vertical="center"/>
    </xf>
    <xf numFmtId="0" fontId="19" fillId="29" borderId="0" xfId="0" applyFont="1" applyFill="1" applyAlignment="1">
      <alignment horizontal="center" vertical="center"/>
    </xf>
    <xf numFmtId="0" fontId="26" fillId="29" borderId="23" xfId="0" applyFont="1" applyFill="1" applyBorder="1" applyAlignment="1">
      <alignment horizontal="center" vertical="center"/>
    </xf>
    <xf numFmtId="0" fontId="26" fillId="29" borderId="25" xfId="0" applyFont="1" applyFill="1" applyBorder="1" applyAlignment="1">
      <alignment horizontal="center" vertical="center"/>
    </xf>
    <xf numFmtId="0" fontId="27" fillId="29" borderId="21" xfId="0" applyFont="1" applyFill="1" applyBorder="1" applyAlignment="1">
      <alignment horizontal="center" vertical="center"/>
    </xf>
    <xf numFmtId="0" fontId="27" fillId="29" borderId="22" xfId="0" applyFont="1" applyFill="1" applyBorder="1" applyAlignment="1">
      <alignment horizontal="center" vertical="center"/>
    </xf>
    <xf numFmtId="0" fontId="29" fillId="30" borderId="0" xfId="0" applyFont="1" applyFill="1" applyAlignment="1">
      <alignment horizontal="center" vertical="center"/>
    </xf>
    <xf numFmtId="0" fontId="29" fillId="30" borderId="13" xfId="0" applyFont="1" applyFill="1" applyBorder="1" applyAlignment="1">
      <alignment horizontal="center" vertical="center"/>
    </xf>
    <xf numFmtId="0" fontId="26" fillId="30" borderId="0" xfId="0" applyFont="1" applyFill="1" applyAlignment="1">
      <alignment horizontal="center" vertical="center"/>
    </xf>
    <xf numFmtId="0" fontId="26" fillId="30" borderId="13" xfId="0" applyFont="1" applyFill="1" applyBorder="1" applyAlignment="1">
      <alignment horizontal="center" vertical="center"/>
    </xf>
    <xf numFmtId="0" fontId="33" fillId="29" borderId="20" xfId="0" applyFont="1" applyFill="1" applyBorder="1" applyAlignment="1">
      <alignment horizontal="center" vertical="center"/>
    </xf>
    <xf numFmtId="0" fontId="29" fillId="29" borderId="0" xfId="0" applyFont="1" applyFill="1" applyAlignment="1">
      <alignment horizontal="center" vertical="center"/>
    </xf>
    <xf numFmtId="0" fontId="29" fillId="29" borderId="13" xfId="0" applyFont="1" applyFill="1" applyBorder="1" applyAlignment="1">
      <alignment horizontal="center" vertical="center"/>
    </xf>
    <xf numFmtId="0" fontId="26" fillId="29" borderId="0" xfId="0" applyFont="1" applyFill="1" applyAlignment="1">
      <alignment horizontal="center" vertical="center"/>
    </xf>
    <xf numFmtId="0" fontId="26" fillId="29" borderId="13" xfId="0" applyFont="1" applyFill="1" applyBorder="1" applyAlignment="1">
      <alignment horizontal="center" vertical="center"/>
    </xf>
    <xf numFmtId="0" fontId="27" fillId="30" borderId="21" xfId="0" applyFont="1" applyFill="1" applyBorder="1" applyAlignment="1">
      <alignment horizontal="center" vertical="center"/>
    </xf>
    <xf numFmtId="0" fontId="27" fillId="30" borderId="22" xfId="0" applyFont="1" applyFill="1" applyBorder="1" applyAlignment="1">
      <alignment horizontal="center" vertical="center"/>
    </xf>
    <xf numFmtId="0" fontId="26" fillId="30" borderId="23" xfId="0" applyFont="1" applyFill="1" applyBorder="1" applyAlignment="1">
      <alignment horizontal="left" vertical="center"/>
    </xf>
    <xf numFmtId="0" fontId="28" fillId="30" borderId="23" xfId="0" applyFont="1" applyFill="1" applyBorder="1" applyAlignment="1">
      <alignment horizontal="left" vertical="center"/>
    </xf>
    <xf numFmtId="0" fontId="28" fillId="30" borderId="24" xfId="0" applyFont="1" applyFill="1" applyBorder="1" applyAlignment="1">
      <alignment horizontal="left" vertical="center"/>
    </xf>
    <xf numFmtId="0" fontId="28" fillId="30" borderId="25" xfId="0" applyFont="1" applyFill="1" applyBorder="1" applyAlignment="1">
      <alignment horizontal="left" vertical="center"/>
    </xf>
    <xf numFmtId="0" fontId="28" fillId="30" borderId="26" xfId="0" applyFont="1" applyFill="1" applyBorder="1" applyAlignment="1">
      <alignment horizontal="left" vertical="center"/>
    </xf>
    <xf numFmtId="0" fontId="37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44" fillId="0" borderId="0" xfId="0" applyFont="1"/>
    <xf numFmtId="0" fontId="45" fillId="0" borderId="0" xfId="0" applyFont="1"/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3381375</xdr:colOff>
      <xdr:row>59</xdr:row>
      <xdr:rowOff>0</xdr:rowOff>
    </xdr:from>
    <xdr:to>
      <xdr:col>6</xdr:col>
      <xdr:colOff>3381375</xdr:colOff>
      <xdr:row>60</xdr:row>
      <xdr:rowOff>123824</xdr:rowOff>
    </xdr:to>
    <xdr:pic>
      <xdr:nvPicPr>
        <xdr:cNvPr id="4101" name="Imagen 5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9633" y="16100996"/>
          <a:ext cx="0" cy="33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3381375</xdr:colOff>
      <xdr:row>59</xdr:row>
      <xdr:rowOff>0</xdr:rowOff>
    </xdr:from>
    <xdr:ext cx="0" cy="333375"/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9633" y="21452119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59</xdr:row>
      <xdr:rowOff>0</xdr:rowOff>
    </xdr:from>
    <xdr:ext cx="0" cy="333375"/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9633" y="2680324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84</xdr:row>
      <xdr:rowOff>0</xdr:rowOff>
    </xdr:from>
    <xdr:ext cx="0" cy="340472"/>
    <xdr:pic>
      <xdr:nvPicPr>
        <xdr:cNvPr id="2" name="Imagen 5">
          <a:extLst>
            <a:ext uri="{FF2B5EF4-FFF2-40B4-BE49-F238E27FC236}">
              <a16:creationId xmlns:a16="http://schemas.microsoft.com/office/drawing/2014/main" id="{1D766C32-8327-4050-974B-E6EB6E86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2782176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84</xdr:row>
      <xdr:rowOff>0</xdr:rowOff>
    </xdr:from>
    <xdr:ext cx="0" cy="333375"/>
    <xdr:pic>
      <xdr:nvPicPr>
        <xdr:cNvPr id="5" name="Imagen 5">
          <a:extLst>
            <a:ext uri="{FF2B5EF4-FFF2-40B4-BE49-F238E27FC236}">
              <a16:creationId xmlns:a16="http://schemas.microsoft.com/office/drawing/2014/main" id="{6B580398-3C0B-472B-82D6-E75A614CA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2782176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84</xdr:row>
      <xdr:rowOff>0</xdr:rowOff>
    </xdr:from>
    <xdr:ext cx="0" cy="333375"/>
    <xdr:pic>
      <xdr:nvPicPr>
        <xdr:cNvPr id="6" name="Imagen 5">
          <a:extLst>
            <a:ext uri="{FF2B5EF4-FFF2-40B4-BE49-F238E27FC236}">
              <a16:creationId xmlns:a16="http://schemas.microsoft.com/office/drawing/2014/main" id="{EF1A82B3-AD64-4A6B-BDE8-529AEA4E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2782176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40472"/>
    <xdr:pic>
      <xdr:nvPicPr>
        <xdr:cNvPr id="7" name="Imagen 5">
          <a:extLst>
            <a:ext uri="{FF2B5EF4-FFF2-40B4-BE49-F238E27FC236}">
              <a16:creationId xmlns:a16="http://schemas.microsoft.com/office/drawing/2014/main" id="{5AEF1729-3CD7-41F3-82BF-C6B6CC5A6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8" name="Imagen 5">
          <a:extLst>
            <a:ext uri="{FF2B5EF4-FFF2-40B4-BE49-F238E27FC236}">
              <a16:creationId xmlns:a16="http://schemas.microsoft.com/office/drawing/2014/main" id="{5AEA2425-73D8-4080-8DD2-1BDEB632F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9" name="Imagen 8">
          <a:extLst>
            <a:ext uri="{FF2B5EF4-FFF2-40B4-BE49-F238E27FC236}">
              <a16:creationId xmlns:a16="http://schemas.microsoft.com/office/drawing/2014/main" id="{26C16BF5-3073-41DC-8AB5-A1A195F41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40472"/>
    <xdr:pic>
      <xdr:nvPicPr>
        <xdr:cNvPr id="10" name="Imagen 5">
          <a:extLst>
            <a:ext uri="{FF2B5EF4-FFF2-40B4-BE49-F238E27FC236}">
              <a16:creationId xmlns:a16="http://schemas.microsoft.com/office/drawing/2014/main" id="{0435F599-D67F-4307-914B-1A612698C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23614529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11" name="Imagen 5">
          <a:extLst>
            <a:ext uri="{FF2B5EF4-FFF2-40B4-BE49-F238E27FC236}">
              <a16:creationId xmlns:a16="http://schemas.microsoft.com/office/drawing/2014/main" id="{4F5A1E72-746C-4A18-9DFB-260A4E77F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23614529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12" name="Imagen 11">
          <a:extLst>
            <a:ext uri="{FF2B5EF4-FFF2-40B4-BE49-F238E27FC236}">
              <a16:creationId xmlns:a16="http://schemas.microsoft.com/office/drawing/2014/main" id="{647E2CEA-7841-4BF7-B1BD-FAA4D28FC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23614529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40472"/>
    <xdr:pic>
      <xdr:nvPicPr>
        <xdr:cNvPr id="13" name="Imagen 5">
          <a:extLst>
            <a:ext uri="{FF2B5EF4-FFF2-40B4-BE49-F238E27FC236}">
              <a16:creationId xmlns:a16="http://schemas.microsoft.com/office/drawing/2014/main" id="{DB162C29-28F2-49B7-AAB3-EA24BB87E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14" name="Imagen 5">
          <a:extLst>
            <a:ext uri="{FF2B5EF4-FFF2-40B4-BE49-F238E27FC236}">
              <a16:creationId xmlns:a16="http://schemas.microsoft.com/office/drawing/2014/main" id="{163F6496-4876-471C-A12D-958892737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15" name="Imagen 14">
          <a:extLst>
            <a:ext uri="{FF2B5EF4-FFF2-40B4-BE49-F238E27FC236}">
              <a16:creationId xmlns:a16="http://schemas.microsoft.com/office/drawing/2014/main" id="{B56C44A4-A2B0-4D74-8B9E-0232AF369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40472"/>
    <xdr:pic>
      <xdr:nvPicPr>
        <xdr:cNvPr id="16" name="Imagen 5">
          <a:extLst>
            <a:ext uri="{FF2B5EF4-FFF2-40B4-BE49-F238E27FC236}">
              <a16:creationId xmlns:a16="http://schemas.microsoft.com/office/drawing/2014/main" id="{9F32D3D5-59B1-4E04-A467-64559AF72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17" name="Imagen 5">
          <a:extLst>
            <a:ext uri="{FF2B5EF4-FFF2-40B4-BE49-F238E27FC236}">
              <a16:creationId xmlns:a16="http://schemas.microsoft.com/office/drawing/2014/main" id="{4372AC24-2487-410B-858A-B4B295206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18" name="Imagen 17">
          <a:extLst>
            <a:ext uri="{FF2B5EF4-FFF2-40B4-BE49-F238E27FC236}">
              <a16:creationId xmlns:a16="http://schemas.microsoft.com/office/drawing/2014/main" id="{16A8D2A7-A44D-4322-8B75-894CF4016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40472"/>
    <xdr:pic>
      <xdr:nvPicPr>
        <xdr:cNvPr id="19" name="Imagen 5">
          <a:extLst>
            <a:ext uri="{FF2B5EF4-FFF2-40B4-BE49-F238E27FC236}">
              <a16:creationId xmlns:a16="http://schemas.microsoft.com/office/drawing/2014/main" id="{A3272F42-8A22-4BF5-AD38-26C61C031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20" name="Imagen 5">
          <a:extLst>
            <a:ext uri="{FF2B5EF4-FFF2-40B4-BE49-F238E27FC236}">
              <a16:creationId xmlns:a16="http://schemas.microsoft.com/office/drawing/2014/main" id="{F6883426-B1B9-4FFA-8D2D-6FCEBC22C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21" name="Imagen 20">
          <a:extLst>
            <a:ext uri="{FF2B5EF4-FFF2-40B4-BE49-F238E27FC236}">
              <a16:creationId xmlns:a16="http://schemas.microsoft.com/office/drawing/2014/main" id="{18D41540-C9A4-4D75-AF51-6E64AC691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40472"/>
    <xdr:pic>
      <xdr:nvPicPr>
        <xdr:cNvPr id="22" name="Imagen 5">
          <a:extLst>
            <a:ext uri="{FF2B5EF4-FFF2-40B4-BE49-F238E27FC236}">
              <a16:creationId xmlns:a16="http://schemas.microsoft.com/office/drawing/2014/main" id="{A54F8AE0-FB9B-4084-9B98-9123777D0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23" name="Imagen 5">
          <a:extLst>
            <a:ext uri="{FF2B5EF4-FFF2-40B4-BE49-F238E27FC236}">
              <a16:creationId xmlns:a16="http://schemas.microsoft.com/office/drawing/2014/main" id="{739F3D3C-5385-484E-A304-EA80AADAA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24" name="Imagen 23">
          <a:extLst>
            <a:ext uri="{FF2B5EF4-FFF2-40B4-BE49-F238E27FC236}">
              <a16:creationId xmlns:a16="http://schemas.microsoft.com/office/drawing/2014/main" id="{CD0587AD-34F6-4125-93CE-7C6B3ED5F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40472"/>
    <xdr:pic>
      <xdr:nvPicPr>
        <xdr:cNvPr id="25" name="Imagen 5">
          <a:extLst>
            <a:ext uri="{FF2B5EF4-FFF2-40B4-BE49-F238E27FC236}">
              <a16:creationId xmlns:a16="http://schemas.microsoft.com/office/drawing/2014/main" id="{A61BEB4C-B707-4A87-9474-6A18A02C7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26" name="Imagen 5">
          <a:extLst>
            <a:ext uri="{FF2B5EF4-FFF2-40B4-BE49-F238E27FC236}">
              <a16:creationId xmlns:a16="http://schemas.microsoft.com/office/drawing/2014/main" id="{FF8A2CAC-5A9E-47E9-852E-33AB2A65C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27" name="Imagen 26">
          <a:extLst>
            <a:ext uri="{FF2B5EF4-FFF2-40B4-BE49-F238E27FC236}">
              <a16:creationId xmlns:a16="http://schemas.microsoft.com/office/drawing/2014/main" id="{659A82AE-083A-47E6-B4B5-9E863CE68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40472"/>
    <xdr:pic>
      <xdr:nvPicPr>
        <xdr:cNvPr id="28" name="Imagen 5">
          <a:extLst>
            <a:ext uri="{FF2B5EF4-FFF2-40B4-BE49-F238E27FC236}">
              <a16:creationId xmlns:a16="http://schemas.microsoft.com/office/drawing/2014/main" id="{443B780A-FA1C-4BB5-A587-1EBC0569D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29" name="Imagen 5">
          <a:extLst>
            <a:ext uri="{FF2B5EF4-FFF2-40B4-BE49-F238E27FC236}">
              <a16:creationId xmlns:a16="http://schemas.microsoft.com/office/drawing/2014/main" id="{5E2744CC-7F56-4548-A4E3-7CD326DA9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30" name="Imagen 29">
          <a:extLst>
            <a:ext uri="{FF2B5EF4-FFF2-40B4-BE49-F238E27FC236}">
              <a16:creationId xmlns:a16="http://schemas.microsoft.com/office/drawing/2014/main" id="{950DBC46-29B4-448C-ACE8-032DE90E0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40472"/>
    <xdr:pic>
      <xdr:nvPicPr>
        <xdr:cNvPr id="31" name="Imagen 5">
          <a:extLst>
            <a:ext uri="{FF2B5EF4-FFF2-40B4-BE49-F238E27FC236}">
              <a16:creationId xmlns:a16="http://schemas.microsoft.com/office/drawing/2014/main" id="{6BC1F09A-123B-4B2F-8595-3745A5C9A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32" name="Imagen 5">
          <a:extLst>
            <a:ext uri="{FF2B5EF4-FFF2-40B4-BE49-F238E27FC236}">
              <a16:creationId xmlns:a16="http://schemas.microsoft.com/office/drawing/2014/main" id="{913A7FE9-34EC-42AF-8591-CD2AD25BF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109</xdr:row>
      <xdr:rowOff>0</xdr:rowOff>
    </xdr:from>
    <xdr:ext cx="0" cy="333375"/>
    <xdr:pic>
      <xdr:nvPicPr>
        <xdr:cNvPr id="33" name="Imagen 32">
          <a:extLst>
            <a:ext uri="{FF2B5EF4-FFF2-40B4-BE49-F238E27FC236}">
              <a16:creationId xmlns:a16="http://schemas.microsoft.com/office/drawing/2014/main" id="{1DC695A0-1036-408A-8EED-0E4531793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40472"/>
    <xdr:pic>
      <xdr:nvPicPr>
        <xdr:cNvPr id="34" name="Imagen 5">
          <a:extLst>
            <a:ext uri="{FF2B5EF4-FFF2-40B4-BE49-F238E27FC236}">
              <a16:creationId xmlns:a16="http://schemas.microsoft.com/office/drawing/2014/main" id="{A4B9A53D-EC13-4942-85D8-38B4DA5F6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40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35" name="Imagen 5">
          <a:extLst>
            <a:ext uri="{FF2B5EF4-FFF2-40B4-BE49-F238E27FC236}">
              <a16:creationId xmlns:a16="http://schemas.microsoft.com/office/drawing/2014/main" id="{0EB792EA-1070-4DDC-AC6B-766771D17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3381375</xdr:colOff>
      <xdr:row>134</xdr:row>
      <xdr:rowOff>0</xdr:rowOff>
    </xdr:from>
    <xdr:ext cx="0" cy="333375"/>
    <xdr:pic>
      <xdr:nvPicPr>
        <xdr:cNvPr id="36" name="Imagen 35">
          <a:extLst>
            <a:ext uri="{FF2B5EF4-FFF2-40B4-BE49-F238E27FC236}">
              <a16:creationId xmlns:a16="http://schemas.microsoft.com/office/drawing/2014/main" id="{B0A20F28-7B3D-4D0F-99A7-B44A9E6BF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75022" y="18198353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7"/>
  <sheetViews>
    <sheetView tabSelected="1" topLeftCell="A12" zoomScale="120" zoomScaleNormal="120" workbookViewId="0">
      <selection activeCell="E11" sqref="E11"/>
    </sheetView>
  </sheetViews>
  <sheetFormatPr baseColWidth="10" defaultColWidth="10.81640625" defaultRowHeight="15" customHeight="1" x14ac:dyDescent="0.25"/>
  <cols>
    <col min="1" max="1" width="10" style="2" customWidth="1"/>
    <col min="2" max="2" width="21.1796875" style="2" customWidth="1"/>
    <col min="3" max="10" width="7.7265625" style="2" customWidth="1"/>
    <col min="11" max="16384" width="10.81640625" style="2"/>
  </cols>
  <sheetData>
    <row r="1" spans="1:11" ht="15" customHeight="1" x14ac:dyDescent="0.25">
      <c r="A1" s="61" t="s">
        <v>84</v>
      </c>
      <c r="B1" s="62"/>
      <c r="C1" s="62"/>
      <c r="D1" s="62"/>
      <c r="E1" s="62"/>
      <c r="F1" s="62"/>
      <c r="G1" s="62"/>
      <c r="H1" s="62"/>
      <c r="I1" s="62"/>
      <c r="J1" s="63"/>
      <c r="K1" s="7"/>
    </row>
    <row r="2" spans="1:11" ht="15" customHeight="1" x14ac:dyDescent="0.25">
      <c r="A2" s="64"/>
      <c r="B2" s="65"/>
      <c r="C2" s="65"/>
      <c r="D2" s="65"/>
      <c r="E2" s="65"/>
      <c r="F2" s="65"/>
      <c r="G2" s="65"/>
      <c r="H2" s="65"/>
      <c r="I2" s="65"/>
      <c r="J2" s="66"/>
      <c r="K2" s="7"/>
    </row>
    <row r="3" spans="1:11" ht="18" customHeight="1" x14ac:dyDescent="0.25">
      <c r="A3" s="58" t="s">
        <v>47</v>
      </c>
      <c r="B3" s="59"/>
      <c r="C3" s="59"/>
      <c r="D3" s="59"/>
      <c r="E3" s="59"/>
      <c r="F3" s="59"/>
      <c r="G3" s="59"/>
      <c r="H3" s="59"/>
      <c r="I3" s="59"/>
      <c r="J3" s="60"/>
      <c r="K3"/>
    </row>
    <row r="4" spans="1:11" ht="18" customHeight="1" x14ac:dyDescent="0.25">
      <c r="A4" s="35" t="s">
        <v>48</v>
      </c>
      <c r="B4" s="16" t="s">
        <v>0</v>
      </c>
      <c r="C4" s="15" t="s">
        <v>1</v>
      </c>
      <c r="D4" s="16" t="s">
        <v>2</v>
      </c>
      <c r="E4" s="15" t="s">
        <v>3</v>
      </c>
      <c r="F4" s="16" t="s">
        <v>4</v>
      </c>
      <c r="G4" s="15" t="s">
        <v>5</v>
      </c>
      <c r="H4" s="16" t="s">
        <v>6</v>
      </c>
      <c r="I4" s="15" t="s">
        <v>7</v>
      </c>
      <c r="J4" s="15" t="s">
        <v>8</v>
      </c>
      <c r="K4"/>
    </row>
    <row r="5" spans="1:11" ht="15" customHeight="1" x14ac:dyDescent="0.25">
      <c r="A5" s="36" t="s">
        <v>22</v>
      </c>
      <c r="B5" s="33" t="s">
        <v>20</v>
      </c>
      <c r="C5" s="34">
        <f>SUM(E5*3+F5)</f>
        <v>211</v>
      </c>
      <c r="D5" s="34">
        <f>SUM(E5+F5+G5)</f>
        <v>90</v>
      </c>
      <c r="E5" s="9">
        <v>65</v>
      </c>
      <c r="F5" s="9">
        <v>16</v>
      </c>
      <c r="G5" s="9">
        <v>9</v>
      </c>
      <c r="H5" s="9">
        <v>227</v>
      </c>
      <c r="I5" s="9">
        <v>90</v>
      </c>
      <c r="J5" s="34">
        <f>SUM(H5-I5)</f>
        <v>137</v>
      </c>
    </row>
    <row r="6" spans="1:11" ht="15" customHeight="1" x14ac:dyDescent="0.25">
      <c r="A6" s="36" t="s">
        <v>23</v>
      </c>
      <c r="B6" s="33" t="s">
        <v>78</v>
      </c>
      <c r="C6" s="34">
        <f>SUM(E6*3+F6)</f>
        <v>202</v>
      </c>
      <c r="D6" s="34">
        <f>SUM(E6+F6+G6)</f>
        <v>90</v>
      </c>
      <c r="E6" s="34">
        <v>62</v>
      </c>
      <c r="F6" s="34">
        <v>16</v>
      </c>
      <c r="G6" s="34">
        <v>12</v>
      </c>
      <c r="H6" s="9">
        <v>204</v>
      </c>
      <c r="I6" s="9">
        <v>60</v>
      </c>
      <c r="J6" s="34">
        <f>SUM(H6-I6)</f>
        <v>144</v>
      </c>
    </row>
    <row r="7" spans="1:11" ht="15" customHeight="1" x14ac:dyDescent="0.25">
      <c r="A7" s="36" t="s">
        <v>24</v>
      </c>
      <c r="B7" s="41" t="s">
        <v>76</v>
      </c>
      <c r="C7" s="9">
        <f>SUM(E7*3+F7)</f>
        <v>196</v>
      </c>
      <c r="D7" s="9">
        <f>SUM(E7+F7+G7)</f>
        <v>90</v>
      </c>
      <c r="E7" s="9">
        <v>61</v>
      </c>
      <c r="F7" s="9">
        <v>13</v>
      </c>
      <c r="G7" s="9">
        <v>16</v>
      </c>
      <c r="H7" s="9">
        <v>187</v>
      </c>
      <c r="I7" s="9">
        <v>84</v>
      </c>
      <c r="J7" s="9">
        <f>SUM(H7-I7)</f>
        <v>103</v>
      </c>
    </row>
    <row r="8" spans="1:11" ht="15" customHeight="1" x14ac:dyDescent="0.25">
      <c r="A8" s="36" t="s">
        <v>25</v>
      </c>
      <c r="B8" s="33" t="s">
        <v>9</v>
      </c>
      <c r="C8" s="34">
        <f>SUM(E8*3+F8)</f>
        <v>178</v>
      </c>
      <c r="D8" s="34">
        <f>SUM(E8+F8+G8)</f>
        <v>90</v>
      </c>
      <c r="E8" s="34">
        <v>54</v>
      </c>
      <c r="F8" s="34">
        <v>16</v>
      </c>
      <c r="G8" s="34">
        <v>20</v>
      </c>
      <c r="H8" s="9">
        <v>181</v>
      </c>
      <c r="I8" s="9">
        <v>83</v>
      </c>
      <c r="J8" s="34">
        <f>SUM(H8-I8)</f>
        <v>98</v>
      </c>
    </row>
    <row r="9" spans="1:11" ht="15" customHeight="1" x14ac:dyDescent="0.25">
      <c r="A9" s="36" t="s">
        <v>26</v>
      </c>
      <c r="B9" s="33" t="s">
        <v>14</v>
      </c>
      <c r="C9" s="34">
        <f>SUM(E9*3+F9)</f>
        <v>176</v>
      </c>
      <c r="D9" s="34">
        <f>SUM(E9+F9+G9)</f>
        <v>90</v>
      </c>
      <c r="E9" s="34">
        <v>51</v>
      </c>
      <c r="F9" s="34">
        <v>23</v>
      </c>
      <c r="G9" s="34">
        <v>16</v>
      </c>
      <c r="H9" s="9">
        <v>191</v>
      </c>
      <c r="I9" s="9">
        <v>106</v>
      </c>
      <c r="J9" s="34">
        <f>SUM(H9-I9)</f>
        <v>85</v>
      </c>
    </row>
    <row r="10" spans="1:11" ht="15" customHeight="1" x14ac:dyDescent="0.25">
      <c r="A10" s="36" t="s">
        <v>27</v>
      </c>
      <c r="B10" s="33" t="s">
        <v>10</v>
      </c>
      <c r="C10" s="34">
        <f>SUM(E10*3+F10)</f>
        <v>173</v>
      </c>
      <c r="D10" s="34">
        <f>SUM(E10+F10+G10)</f>
        <v>90</v>
      </c>
      <c r="E10" s="34">
        <v>51</v>
      </c>
      <c r="F10" s="34">
        <v>20</v>
      </c>
      <c r="G10" s="34">
        <v>19</v>
      </c>
      <c r="H10" s="9">
        <v>155</v>
      </c>
      <c r="I10" s="9">
        <v>80</v>
      </c>
      <c r="J10" s="34">
        <f>SUM(H10-I10)</f>
        <v>75</v>
      </c>
    </row>
    <row r="11" spans="1:11" ht="15" customHeight="1" x14ac:dyDescent="0.25">
      <c r="A11" s="36" t="s">
        <v>28</v>
      </c>
      <c r="B11" s="33" t="s">
        <v>16</v>
      </c>
      <c r="C11" s="34">
        <f>SUM(E11*3+F11)</f>
        <v>159</v>
      </c>
      <c r="D11" s="34">
        <f>SUM(E11+F11+G11)</f>
        <v>90</v>
      </c>
      <c r="E11" s="34">
        <v>46</v>
      </c>
      <c r="F11" s="34">
        <v>21</v>
      </c>
      <c r="G11" s="34">
        <v>23</v>
      </c>
      <c r="H11" s="9">
        <v>155</v>
      </c>
      <c r="I11" s="9">
        <v>95</v>
      </c>
      <c r="J11" s="34">
        <f>SUM(H11-I11)</f>
        <v>60</v>
      </c>
    </row>
    <row r="12" spans="1:11" ht="15" customHeight="1" x14ac:dyDescent="0.25">
      <c r="A12" s="36" t="s">
        <v>29</v>
      </c>
      <c r="B12" s="33" t="s">
        <v>46</v>
      </c>
      <c r="C12" s="34">
        <f>SUM(E12*3+F12)</f>
        <v>159</v>
      </c>
      <c r="D12" s="34">
        <f>SUM(E12+F12+G12)</f>
        <v>90</v>
      </c>
      <c r="E12" s="34">
        <v>46</v>
      </c>
      <c r="F12" s="34">
        <v>21</v>
      </c>
      <c r="G12" s="34">
        <v>23</v>
      </c>
      <c r="H12" s="9">
        <v>143</v>
      </c>
      <c r="I12" s="9">
        <v>89</v>
      </c>
      <c r="J12" s="34">
        <f>SUM(H12-I12)</f>
        <v>54</v>
      </c>
    </row>
    <row r="13" spans="1:11" ht="15" customHeight="1" x14ac:dyDescent="0.25">
      <c r="A13" s="36" t="s">
        <v>30</v>
      </c>
      <c r="B13" s="33" t="s">
        <v>15</v>
      </c>
      <c r="C13" s="34">
        <f>SUM(E13*3+F13)</f>
        <v>157</v>
      </c>
      <c r="D13" s="34">
        <f>SUM(E13+F13+G13)</f>
        <v>90</v>
      </c>
      <c r="E13" s="34">
        <v>45</v>
      </c>
      <c r="F13" s="34">
        <v>22</v>
      </c>
      <c r="G13" s="34">
        <v>23</v>
      </c>
      <c r="H13" s="9">
        <v>159</v>
      </c>
      <c r="I13" s="9">
        <v>94</v>
      </c>
      <c r="J13" s="34">
        <f>SUM(H13-I13)</f>
        <v>65</v>
      </c>
    </row>
    <row r="14" spans="1:11" ht="15" customHeight="1" x14ac:dyDescent="0.25">
      <c r="A14" s="36" t="s">
        <v>31</v>
      </c>
      <c r="B14" s="33" t="s">
        <v>82</v>
      </c>
      <c r="C14" s="34">
        <f>SUM(E14*3+F14)</f>
        <v>148</v>
      </c>
      <c r="D14" s="34">
        <f>SUM(E14+F14+G14)</f>
        <v>90</v>
      </c>
      <c r="E14" s="34">
        <v>43</v>
      </c>
      <c r="F14" s="34">
        <v>19</v>
      </c>
      <c r="G14" s="34">
        <v>28</v>
      </c>
      <c r="H14" s="9">
        <v>159</v>
      </c>
      <c r="I14" s="9">
        <v>123</v>
      </c>
      <c r="J14" s="34">
        <f>SUM(H14-I14)</f>
        <v>36</v>
      </c>
    </row>
    <row r="15" spans="1:11" ht="15" customHeight="1" x14ac:dyDescent="0.25">
      <c r="A15" s="36" t="s">
        <v>32</v>
      </c>
      <c r="B15" s="33" t="s">
        <v>18</v>
      </c>
      <c r="C15" s="34">
        <f>SUM(E15*3+F15)</f>
        <v>147</v>
      </c>
      <c r="D15" s="34">
        <f>SUM(E15+F15+G15)</f>
        <v>90</v>
      </c>
      <c r="E15" s="34">
        <v>43</v>
      </c>
      <c r="F15" s="34">
        <v>18</v>
      </c>
      <c r="G15" s="34">
        <v>29</v>
      </c>
      <c r="H15" s="9">
        <v>143</v>
      </c>
      <c r="I15" s="9">
        <v>128</v>
      </c>
      <c r="J15" s="34">
        <f>SUM(H15-I15)</f>
        <v>15</v>
      </c>
    </row>
    <row r="16" spans="1:11" ht="15" customHeight="1" x14ac:dyDescent="0.25">
      <c r="A16" s="36" t="s">
        <v>33</v>
      </c>
      <c r="B16" s="33" t="s">
        <v>19</v>
      </c>
      <c r="C16" s="34">
        <f>SUM(E16*3+F16)</f>
        <v>142</v>
      </c>
      <c r="D16" s="34">
        <f>SUM(E16+F16+G16)</f>
        <v>90</v>
      </c>
      <c r="E16" s="34">
        <v>40</v>
      </c>
      <c r="F16" s="34">
        <v>22</v>
      </c>
      <c r="G16" s="34">
        <v>28</v>
      </c>
      <c r="H16" s="9">
        <v>136</v>
      </c>
      <c r="I16" s="9">
        <v>99</v>
      </c>
      <c r="J16" s="34">
        <f>SUM(H16-I16)</f>
        <v>37</v>
      </c>
    </row>
    <row r="17" spans="1:10" ht="15" customHeight="1" x14ac:dyDescent="0.25">
      <c r="A17" s="36" t="s">
        <v>34</v>
      </c>
      <c r="B17" s="33" t="s">
        <v>12</v>
      </c>
      <c r="C17" s="34">
        <f>SUM(E17*3+F17)</f>
        <v>133</v>
      </c>
      <c r="D17" s="34">
        <f>SUM(E17+F17+G17)</f>
        <v>90</v>
      </c>
      <c r="E17" s="34">
        <v>38</v>
      </c>
      <c r="F17" s="34">
        <v>19</v>
      </c>
      <c r="G17" s="34">
        <v>33</v>
      </c>
      <c r="H17" s="9">
        <v>145</v>
      </c>
      <c r="I17" s="9">
        <v>120</v>
      </c>
      <c r="J17" s="34">
        <f>SUM(H17-I17)</f>
        <v>25</v>
      </c>
    </row>
    <row r="18" spans="1:10" ht="15" customHeight="1" x14ac:dyDescent="0.25">
      <c r="A18" s="36" t="s">
        <v>35</v>
      </c>
      <c r="B18" s="33" t="s">
        <v>17</v>
      </c>
      <c r="C18" s="34">
        <f>SUM(E18*3+F18)</f>
        <v>131</v>
      </c>
      <c r="D18" s="34">
        <f>SUM(E18+F18+G18)</f>
        <v>90</v>
      </c>
      <c r="E18" s="34">
        <v>36</v>
      </c>
      <c r="F18" s="34">
        <v>23</v>
      </c>
      <c r="G18" s="34">
        <v>31</v>
      </c>
      <c r="H18" s="9">
        <v>144</v>
      </c>
      <c r="I18" s="9">
        <v>120</v>
      </c>
      <c r="J18" s="34">
        <f>SUM(H18-I18)</f>
        <v>24</v>
      </c>
    </row>
    <row r="19" spans="1:10" ht="15" customHeight="1" x14ac:dyDescent="0.25">
      <c r="A19" s="36" t="s">
        <v>36</v>
      </c>
      <c r="B19" s="33" t="s">
        <v>11</v>
      </c>
      <c r="C19" s="34">
        <f>SUM(E19*3+F19)</f>
        <v>130</v>
      </c>
      <c r="D19" s="34">
        <f>SUM(E19+F19+G19)</f>
        <v>90</v>
      </c>
      <c r="E19" s="34">
        <v>36</v>
      </c>
      <c r="F19" s="34">
        <v>22</v>
      </c>
      <c r="G19" s="34">
        <v>32</v>
      </c>
      <c r="H19" s="9">
        <v>121</v>
      </c>
      <c r="I19" s="9">
        <v>108</v>
      </c>
      <c r="J19" s="34">
        <f>SUM(H19-I19)</f>
        <v>13</v>
      </c>
    </row>
    <row r="20" spans="1:10" ht="15" customHeight="1" x14ac:dyDescent="0.25">
      <c r="A20" s="36" t="s">
        <v>37</v>
      </c>
      <c r="B20" s="33" t="s">
        <v>13</v>
      </c>
      <c r="C20" s="34">
        <f>SUM(E20*3+F20)</f>
        <v>127</v>
      </c>
      <c r="D20" s="34">
        <f>SUM(E20+F20+G20)</f>
        <v>90</v>
      </c>
      <c r="E20" s="9">
        <v>34</v>
      </c>
      <c r="F20" s="34">
        <v>25</v>
      </c>
      <c r="G20" s="9">
        <v>31</v>
      </c>
      <c r="H20" s="9">
        <v>120</v>
      </c>
      <c r="I20" s="9">
        <v>115</v>
      </c>
      <c r="J20" s="34">
        <f>SUM(H20-I20)</f>
        <v>5</v>
      </c>
    </row>
    <row r="21" spans="1:10" ht="15" customHeight="1" x14ac:dyDescent="0.25">
      <c r="A21" s="36" t="s">
        <v>38</v>
      </c>
      <c r="B21" s="33" t="s">
        <v>74</v>
      </c>
      <c r="C21" s="34">
        <f>SUM(E21*3+F21)</f>
        <v>123</v>
      </c>
      <c r="D21" s="34">
        <f>SUM(E21+F21+G21)</f>
        <v>90</v>
      </c>
      <c r="E21" s="34">
        <v>35</v>
      </c>
      <c r="F21" s="34">
        <v>18</v>
      </c>
      <c r="G21" s="34">
        <v>37</v>
      </c>
      <c r="H21" s="9">
        <v>107</v>
      </c>
      <c r="I21" s="9">
        <v>113</v>
      </c>
      <c r="J21" s="34">
        <f>SUM(H21-I21)</f>
        <v>-6</v>
      </c>
    </row>
    <row r="22" spans="1:10" ht="15" customHeight="1" x14ac:dyDescent="0.25">
      <c r="A22" s="36" t="s">
        <v>39</v>
      </c>
      <c r="B22" s="33" t="s">
        <v>61</v>
      </c>
      <c r="C22" s="34">
        <f>SUM(E22*3+F22)</f>
        <v>122</v>
      </c>
      <c r="D22" s="34">
        <f>SUM(E22+F22+G22)</f>
        <v>87</v>
      </c>
      <c r="E22" s="34">
        <v>34</v>
      </c>
      <c r="F22" s="34">
        <v>20</v>
      </c>
      <c r="G22" s="34">
        <v>33</v>
      </c>
      <c r="H22" s="9">
        <v>114</v>
      </c>
      <c r="I22" s="9">
        <v>118</v>
      </c>
      <c r="J22" s="34">
        <f>SUM(H22-I22)</f>
        <v>-4</v>
      </c>
    </row>
    <row r="23" spans="1:10" ht="15" customHeight="1" x14ac:dyDescent="0.25">
      <c r="A23" s="36" t="s">
        <v>40</v>
      </c>
      <c r="B23" s="33" t="s">
        <v>21</v>
      </c>
      <c r="C23" s="34">
        <f>SUM(E23*3+F23)</f>
        <v>118</v>
      </c>
      <c r="D23" s="34">
        <f>SUM(E23+F23+G23)</f>
        <v>90</v>
      </c>
      <c r="E23" s="34">
        <v>33</v>
      </c>
      <c r="F23" s="34">
        <v>19</v>
      </c>
      <c r="G23" s="34">
        <v>38</v>
      </c>
      <c r="H23" s="9">
        <v>140</v>
      </c>
      <c r="I23" s="9">
        <v>164</v>
      </c>
      <c r="J23" s="34">
        <f>SUM(H23-I23)</f>
        <v>-24</v>
      </c>
    </row>
    <row r="24" spans="1:10" ht="15" customHeight="1" x14ac:dyDescent="0.25">
      <c r="A24" s="36" t="s">
        <v>41</v>
      </c>
      <c r="B24" s="33" t="s">
        <v>77</v>
      </c>
      <c r="C24" s="34">
        <f>SUM(E24*3+F24)</f>
        <v>93</v>
      </c>
      <c r="D24" s="34">
        <f>SUM(E24+F24+G24)</f>
        <v>90</v>
      </c>
      <c r="E24" s="34">
        <v>23</v>
      </c>
      <c r="F24" s="34">
        <v>24</v>
      </c>
      <c r="G24" s="34">
        <v>43</v>
      </c>
      <c r="H24" s="9">
        <v>105</v>
      </c>
      <c r="I24" s="9">
        <v>142</v>
      </c>
      <c r="J24" s="34">
        <f>SUM(H24-I24)</f>
        <v>-37</v>
      </c>
    </row>
    <row r="25" spans="1:10" ht="15" customHeight="1" x14ac:dyDescent="0.25">
      <c r="A25" s="36" t="s">
        <v>42</v>
      </c>
      <c r="B25" s="33" t="s">
        <v>81</v>
      </c>
      <c r="C25" s="34">
        <f>SUM(E25*3+F25)</f>
        <v>81</v>
      </c>
      <c r="D25" s="34">
        <f>SUM(E25+F25+G25)</f>
        <v>87</v>
      </c>
      <c r="E25" s="34">
        <v>23</v>
      </c>
      <c r="F25" s="34">
        <v>12</v>
      </c>
      <c r="G25" s="34">
        <v>52</v>
      </c>
      <c r="H25" s="9">
        <v>99</v>
      </c>
      <c r="I25" s="9">
        <v>158</v>
      </c>
      <c r="J25" s="34">
        <f>SUM(H25-I25)</f>
        <v>-59</v>
      </c>
    </row>
    <row r="26" spans="1:10" ht="15" customHeight="1" x14ac:dyDescent="0.25">
      <c r="A26" s="36" t="s">
        <v>43</v>
      </c>
      <c r="B26" s="33" t="s">
        <v>68</v>
      </c>
      <c r="C26" s="34">
        <f>SUM(E26*3+F26)</f>
        <v>72</v>
      </c>
      <c r="D26" s="34">
        <f>SUM(E26+F26+G26)</f>
        <v>90</v>
      </c>
      <c r="E26" s="34">
        <v>17</v>
      </c>
      <c r="F26" s="34">
        <v>21</v>
      </c>
      <c r="G26" s="34">
        <v>52</v>
      </c>
      <c r="H26" s="9">
        <v>111</v>
      </c>
      <c r="I26" s="9">
        <v>192</v>
      </c>
      <c r="J26" s="34">
        <f>SUM(H26-I26)</f>
        <v>-81</v>
      </c>
    </row>
    <row r="27" spans="1:10" ht="15" customHeight="1" x14ac:dyDescent="0.25">
      <c r="A27" s="36" t="s">
        <v>44</v>
      </c>
      <c r="B27" s="33" t="s">
        <v>80</v>
      </c>
      <c r="C27" s="34">
        <f>SUM(E27*3+F27)</f>
        <v>68</v>
      </c>
      <c r="D27" s="34">
        <f>SUM(E27+F27+G27)</f>
        <v>90</v>
      </c>
      <c r="E27" s="34">
        <v>15</v>
      </c>
      <c r="F27" s="34">
        <v>23</v>
      </c>
      <c r="G27" s="34">
        <v>52</v>
      </c>
      <c r="H27" s="9">
        <v>75</v>
      </c>
      <c r="I27" s="9">
        <v>182</v>
      </c>
      <c r="J27" s="34">
        <f>SUM(H27-I27)</f>
        <v>-107</v>
      </c>
    </row>
    <row r="28" spans="1:10" ht="15" customHeight="1" x14ac:dyDescent="0.25">
      <c r="A28" s="36" t="s">
        <v>45</v>
      </c>
      <c r="B28" s="33" t="s">
        <v>79</v>
      </c>
      <c r="C28" s="34">
        <f>SUM(E28*3+F28)</f>
        <v>59</v>
      </c>
      <c r="D28" s="34">
        <f>SUM(E28+F28+G28)</f>
        <v>90</v>
      </c>
      <c r="E28" s="34">
        <v>12</v>
      </c>
      <c r="F28" s="34">
        <v>23</v>
      </c>
      <c r="G28" s="34">
        <v>55</v>
      </c>
      <c r="H28" s="9">
        <v>76</v>
      </c>
      <c r="I28" s="9">
        <v>180</v>
      </c>
      <c r="J28" s="34">
        <f>SUM(H28-I28)</f>
        <v>-104</v>
      </c>
    </row>
    <row r="29" spans="1:10" ht="15" customHeight="1" x14ac:dyDescent="0.25">
      <c r="A29" s="36" t="s">
        <v>62</v>
      </c>
      <c r="B29" s="33" t="s">
        <v>83</v>
      </c>
      <c r="C29" s="34">
        <f>SUM(E29*3+F29)</f>
        <v>57</v>
      </c>
      <c r="D29" s="34">
        <f>SUM(E29+F29+G29)</f>
        <v>90</v>
      </c>
      <c r="E29" s="34">
        <v>13</v>
      </c>
      <c r="F29" s="34">
        <v>18</v>
      </c>
      <c r="G29" s="34">
        <v>59</v>
      </c>
      <c r="H29" s="9">
        <v>76</v>
      </c>
      <c r="I29" s="9">
        <v>185</v>
      </c>
      <c r="J29" s="34">
        <f>SUM(H29-I29)</f>
        <v>-109</v>
      </c>
    </row>
    <row r="30" spans="1:10" ht="15" customHeight="1" x14ac:dyDescent="0.25">
      <c r="A30" s="36" t="s">
        <v>63</v>
      </c>
      <c r="B30" s="33" t="s">
        <v>67</v>
      </c>
      <c r="C30" s="34">
        <f>SUM(E30*3+F30)</f>
        <v>52</v>
      </c>
      <c r="D30" s="34">
        <f>SUM(E30+F30+G30)</f>
        <v>90</v>
      </c>
      <c r="E30" s="34">
        <v>12</v>
      </c>
      <c r="F30" s="34">
        <v>16</v>
      </c>
      <c r="G30" s="34">
        <v>62</v>
      </c>
      <c r="H30" s="9">
        <v>71</v>
      </c>
      <c r="I30" s="9">
        <v>202</v>
      </c>
      <c r="J30" s="34">
        <f>SUM(H30-I30)</f>
        <v>-131</v>
      </c>
    </row>
    <row r="31" spans="1:10" ht="15" customHeight="1" x14ac:dyDescent="0.25">
      <c r="A31" s="36" t="s">
        <v>65</v>
      </c>
      <c r="B31" s="33" t="s">
        <v>86</v>
      </c>
      <c r="C31" s="34">
        <f>SUM(E31*3+F31)</f>
        <v>47</v>
      </c>
      <c r="D31" s="34">
        <f>SUM(E31+F31+G31)</f>
        <v>90</v>
      </c>
      <c r="E31" s="34">
        <v>11</v>
      </c>
      <c r="F31" s="34">
        <v>14</v>
      </c>
      <c r="G31" s="34">
        <v>65</v>
      </c>
      <c r="H31" s="9">
        <v>63</v>
      </c>
      <c r="I31" s="9">
        <v>207</v>
      </c>
      <c r="J31" s="34">
        <f>SUM(H31-I31)</f>
        <v>-144</v>
      </c>
    </row>
    <row r="32" spans="1:10" ht="15" customHeight="1" x14ac:dyDescent="0.25">
      <c r="A32" s="36" t="s">
        <v>66</v>
      </c>
      <c r="B32" s="33" t="s">
        <v>85</v>
      </c>
      <c r="C32" s="34">
        <f>SUM(E32*3+F32)</f>
        <v>43</v>
      </c>
      <c r="D32" s="34">
        <f>SUM(E32+F32+G32)</f>
        <v>90</v>
      </c>
      <c r="E32" s="34">
        <v>12</v>
      </c>
      <c r="F32" s="34">
        <v>7</v>
      </c>
      <c r="G32" s="34">
        <v>71</v>
      </c>
      <c r="H32" s="9">
        <v>67</v>
      </c>
      <c r="I32" s="9">
        <v>237</v>
      </c>
      <c r="J32" s="34">
        <f>SUM(H32-I32)</f>
        <v>-170</v>
      </c>
    </row>
    <row r="33" spans="1:11" ht="15" customHeight="1" x14ac:dyDescent="0.25">
      <c r="A33" s="7"/>
      <c r="B33" s="7"/>
      <c r="C33" s="7"/>
      <c r="D33" s="7"/>
      <c r="E33" s="7"/>
      <c r="F33" s="7"/>
      <c r="G33" s="7"/>
      <c r="H33" s="7">
        <f>SUM(H5:H32)</f>
        <v>3674</v>
      </c>
      <c r="I33" s="7">
        <f>SUM(I5:I32)</f>
        <v>3674</v>
      </c>
      <c r="J33" s="7"/>
      <c r="K33" s="7"/>
    </row>
    <row r="34" spans="1:11" ht="1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1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1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1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1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1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1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ht="1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ht="1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1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1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ht="1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ht="1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ht="1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ht="1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1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1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1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ht="1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ht="1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1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1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1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ht="1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ht="1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ht="1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ht="1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ht="1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1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ht="1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ht="1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1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1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1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1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1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1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1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1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1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1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ht="1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ht="1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ht="1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ht="1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ht="1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1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1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1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1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1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ht="1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ht="1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ht="1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ht="1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53" spans="1:10" ht="15" customHeight="1" x14ac:dyDescent="0.25">
      <c r="A153" s="3"/>
      <c r="B153" s="3"/>
      <c r="C153" s="4"/>
      <c r="D153" s="4"/>
      <c r="E153" s="4"/>
      <c r="F153" s="4"/>
      <c r="G153" s="4"/>
      <c r="H153" s="4"/>
      <c r="I153" s="4"/>
      <c r="J153" s="4"/>
    </row>
    <row r="154" spans="1:10" ht="1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276" spans="1:10" ht="1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</row>
    <row r="277" spans="1:10" ht="1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</row>
  </sheetData>
  <sortState xmlns:xlrd2="http://schemas.microsoft.com/office/spreadsheetml/2017/richdata2" ref="B5:J32">
    <sortCondition descending="1" ref="C5:C32"/>
    <sortCondition ref="D5:D32"/>
    <sortCondition descending="1" ref="J5:J32"/>
    <sortCondition descending="1" ref="H5:H32"/>
  </sortState>
  <mergeCells count="2">
    <mergeCell ref="A3:J3"/>
    <mergeCell ref="A1:J2"/>
  </mergeCells>
  <phoneticPr fontId="0" type="noConversion"/>
  <pageMargins left="0.70866141732283472" right="0.70866141732283472" top="0.74803149606299213" bottom="0.74803149606299213" header="0.31496062992125984" footer="0.31496062992125984"/>
  <pageSetup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J70"/>
  <sheetViews>
    <sheetView topLeftCell="L57" zoomScale="108" zoomScaleNormal="108" workbookViewId="0">
      <selection activeCell="AA42" sqref="AA42:AE69"/>
    </sheetView>
  </sheetViews>
  <sheetFormatPr baseColWidth="10" defaultRowHeight="15" customHeight="1" x14ac:dyDescent="0.25"/>
  <cols>
    <col min="1" max="1" width="10.26953125" customWidth="1"/>
    <col min="2" max="2" width="22.7265625" customWidth="1"/>
    <col min="3" max="10" width="5.7265625" customWidth="1"/>
    <col min="11" max="11" width="5.7265625" style="25" customWidth="1"/>
    <col min="12" max="12" width="10.54296875" style="25" customWidth="1"/>
    <col min="13" max="13" width="21.81640625" customWidth="1"/>
    <col min="14" max="14" width="6.7265625" customWidth="1"/>
    <col min="15" max="22" width="5.7265625" customWidth="1"/>
    <col min="23" max="23" width="11.453125" customWidth="1"/>
    <col min="24" max="24" width="23.7265625" customWidth="1"/>
    <col min="25" max="31" width="5.7265625" customWidth="1"/>
    <col min="32" max="32" width="6.54296875" customWidth="1"/>
    <col min="33" max="33" width="5.7265625" customWidth="1"/>
    <col min="34" max="34" width="7.7265625" customWidth="1"/>
    <col min="35" max="35" width="15.7265625" customWidth="1"/>
    <col min="36" max="44" width="5.7265625" customWidth="1"/>
    <col min="45" max="45" width="7.7265625" customWidth="1"/>
    <col min="46" max="46" width="15.7265625" customWidth="1"/>
    <col min="47" max="55" width="5.7265625" customWidth="1"/>
    <col min="56" max="56" width="7.7265625" customWidth="1"/>
    <col min="57" max="57" width="15.7265625" customWidth="1"/>
    <col min="58" max="65" width="5.7265625" customWidth="1"/>
  </cols>
  <sheetData>
    <row r="1" spans="1:32" s="2" customFormat="1" ht="15" customHeight="1" x14ac:dyDescent="0.25">
      <c r="A1" s="68" t="s">
        <v>84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2" s="2" customFormat="1" ht="1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2" s="2" customFormat="1" ht="1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</row>
    <row r="4" spans="1:32" s="2" customFormat="1" ht="18" customHeight="1" x14ac:dyDescent="0.25">
      <c r="A4" s="69" t="s">
        <v>60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2" s="2" customFormat="1" ht="18" customHeight="1" thickBot="1" x14ac:dyDescent="0.3"/>
    <row r="6" spans="1:32" ht="15" customHeight="1" x14ac:dyDescent="0.25">
      <c r="A6" s="73">
        <v>4</v>
      </c>
      <c r="B6" s="71" t="s">
        <v>49</v>
      </c>
      <c r="C6" s="71"/>
      <c r="D6" s="71"/>
      <c r="E6" s="71"/>
      <c r="F6" s="71"/>
      <c r="G6" s="71"/>
      <c r="H6" s="71"/>
      <c r="I6" s="71"/>
      <c r="J6" s="71"/>
      <c r="L6" s="73">
        <v>5</v>
      </c>
      <c r="M6" s="71" t="s">
        <v>69</v>
      </c>
      <c r="N6" s="71"/>
      <c r="O6" s="71"/>
      <c r="P6" s="71"/>
      <c r="Q6" s="71"/>
      <c r="R6" s="71"/>
      <c r="S6" s="71"/>
      <c r="T6" s="71"/>
      <c r="U6" s="71"/>
      <c r="W6" s="73">
        <v>6</v>
      </c>
      <c r="X6" s="71" t="s">
        <v>70</v>
      </c>
      <c r="Y6" s="71"/>
      <c r="Z6" s="71"/>
      <c r="AA6" s="71"/>
      <c r="AB6" s="71"/>
      <c r="AC6" s="71"/>
      <c r="AD6" s="71"/>
      <c r="AE6" s="71"/>
      <c r="AF6" s="71"/>
    </row>
    <row r="7" spans="1:32" ht="16" customHeight="1" thickBot="1" x14ac:dyDescent="0.3">
      <c r="A7" s="74"/>
      <c r="B7" s="72"/>
      <c r="C7" s="72"/>
      <c r="D7" s="72"/>
      <c r="E7" s="72"/>
      <c r="F7" s="72"/>
      <c r="G7" s="72"/>
      <c r="H7" s="72"/>
      <c r="I7" s="72"/>
      <c r="J7" s="72"/>
      <c r="L7" s="74"/>
      <c r="M7" s="72"/>
      <c r="N7" s="72"/>
      <c r="O7" s="72"/>
      <c r="P7" s="72"/>
      <c r="Q7" s="72"/>
      <c r="R7" s="72"/>
      <c r="S7" s="72"/>
      <c r="T7" s="72"/>
      <c r="U7" s="72"/>
      <c r="W7" s="74"/>
      <c r="X7" s="72"/>
      <c r="Y7" s="72"/>
      <c r="Z7" s="72"/>
      <c r="AA7" s="72"/>
      <c r="AB7" s="72"/>
      <c r="AC7" s="72"/>
      <c r="AD7" s="72"/>
      <c r="AE7" s="72"/>
      <c r="AF7" s="72"/>
    </row>
    <row r="8" spans="1:32" ht="15" customHeight="1" x14ac:dyDescent="0.25">
      <c r="A8" s="15" t="s">
        <v>48</v>
      </c>
      <c r="B8" s="46" t="s">
        <v>0</v>
      </c>
      <c r="C8" s="11" t="s">
        <v>1</v>
      </c>
      <c r="D8" s="46" t="s">
        <v>2</v>
      </c>
      <c r="E8" s="11" t="s">
        <v>3</v>
      </c>
      <c r="F8" s="46" t="s">
        <v>4</v>
      </c>
      <c r="G8" s="11" t="s">
        <v>5</v>
      </c>
      <c r="H8" s="46" t="s">
        <v>6</v>
      </c>
      <c r="I8" s="11" t="s">
        <v>7</v>
      </c>
      <c r="J8" s="53" t="s">
        <v>8</v>
      </c>
      <c r="L8" s="15" t="s">
        <v>48</v>
      </c>
      <c r="M8" s="46" t="s">
        <v>0</v>
      </c>
      <c r="N8" s="11" t="s">
        <v>1</v>
      </c>
      <c r="O8" s="46" t="s">
        <v>2</v>
      </c>
      <c r="P8" s="11" t="s">
        <v>3</v>
      </c>
      <c r="Q8" s="46" t="s">
        <v>4</v>
      </c>
      <c r="R8" s="11" t="s">
        <v>5</v>
      </c>
      <c r="S8" s="46" t="s">
        <v>6</v>
      </c>
      <c r="T8" s="11" t="s">
        <v>7</v>
      </c>
      <c r="U8" s="53" t="s">
        <v>8</v>
      </c>
      <c r="W8" s="15" t="s">
        <v>48</v>
      </c>
      <c r="X8" s="46" t="s">
        <v>0</v>
      </c>
      <c r="Y8" s="15" t="s">
        <v>1</v>
      </c>
      <c r="Z8" s="16" t="s">
        <v>2</v>
      </c>
      <c r="AA8" s="11" t="s">
        <v>3</v>
      </c>
      <c r="AB8" s="46" t="s">
        <v>4</v>
      </c>
      <c r="AC8" s="11" t="s">
        <v>5</v>
      </c>
      <c r="AD8" s="46" t="s">
        <v>6</v>
      </c>
      <c r="AE8" s="11" t="s">
        <v>7</v>
      </c>
      <c r="AF8" s="17" t="s">
        <v>8</v>
      </c>
    </row>
    <row r="9" spans="1:32" ht="15" customHeight="1" x14ac:dyDescent="0.45">
      <c r="A9" s="47" t="s">
        <v>22</v>
      </c>
      <c r="B9" s="91" t="s">
        <v>110</v>
      </c>
      <c r="C9" s="13">
        <f t="shared" ref="C9:C36" si="0">SUM(E9*3+F9)</f>
        <v>34</v>
      </c>
      <c r="D9" s="13">
        <f t="shared" ref="D9:D36" si="1">SUM(E9+F9+G9)</f>
        <v>15</v>
      </c>
      <c r="E9" s="92">
        <v>11</v>
      </c>
      <c r="F9" s="92">
        <v>1</v>
      </c>
      <c r="G9" s="92">
        <v>3</v>
      </c>
      <c r="H9" s="92">
        <v>39</v>
      </c>
      <c r="I9" s="92">
        <v>19</v>
      </c>
      <c r="J9" s="13">
        <f t="shared" ref="J9:J36" si="2">SUM(H9-I9)</f>
        <v>20</v>
      </c>
      <c r="K9"/>
      <c r="L9" s="47" t="s">
        <v>22</v>
      </c>
      <c r="M9" s="91" t="s">
        <v>93</v>
      </c>
      <c r="N9" s="13">
        <f t="shared" ref="N9:N36" si="3">SUM(P9*3+Q9)</f>
        <v>40</v>
      </c>
      <c r="O9" s="13">
        <f t="shared" ref="O9:O36" si="4">SUM(P9+Q9+R9)</f>
        <v>15</v>
      </c>
      <c r="P9" s="92">
        <v>13</v>
      </c>
      <c r="Q9" s="92">
        <v>1</v>
      </c>
      <c r="R9" s="92">
        <v>1</v>
      </c>
      <c r="S9" s="92">
        <v>33</v>
      </c>
      <c r="T9" s="92">
        <v>10</v>
      </c>
      <c r="U9" s="13">
        <f t="shared" ref="U9:U32" si="5">SUM(S9-T9)</f>
        <v>23</v>
      </c>
      <c r="W9" s="47" t="s">
        <v>22</v>
      </c>
      <c r="X9" s="91" t="s">
        <v>88</v>
      </c>
      <c r="Y9" s="19">
        <f t="shared" ref="Y9:Y20" si="6">SUM(AA9*3+AB9)</f>
        <v>39</v>
      </c>
      <c r="Z9" s="18">
        <f t="shared" ref="Z9:Z20" si="7">SUM(AA9+AB9+AC9)</f>
        <v>15</v>
      </c>
      <c r="AA9" s="92">
        <v>12</v>
      </c>
      <c r="AB9" s="92">
        <v>3</v>
      </c>
      <c r="AC9" s="92">
        <v>0</v>
      </c>
      <c r="AD9" s="92">
        <v>29</v>
      </c>
      <c r="AE9" s="92">
        <v>5</v>
      </c>
      <c r="AF9" s="19">
        <f t="shared" ref="AF9:AF20" si="8">AD9-AE9</f>
        <v>24</v>
      </c>
    </row>
    <row r="10" spans="1:32" ht="15" customHeight="1" x14ac:dyDescent="0.45">
      <c r="A10" s="48" t="s">
        <v>23</v>
      </c>
      <c r="B10" s="91" t="s">
        <v>92</v>
      </c>
      <c r="C10" s="13">
        <f t="shared" si="0"/>
        <v>34</v>
      </c>
      <c r="D10" s="13">
        <f t="shared" si="1"/>
        <v>15</v>
      </c>
      <c r="E10" s="92">
        <v>10</v>
      </c>
      <c r="F10" s="92">
        <v>4</v>
      </c>
      <c r="G10" s="92">
        <v>1</v>
      </c>
      <c r="H10" s="92">
        <v>29</v>
      </c>
      <c r="I10" s="92">
        <v>10</v>
      </c>
      <c r="J10" s="13">
        <f t="shared" si="2"/>
        <v>19</v>
      </c>
      <c r="K10"/>
      <c r="L10" s="48" t="s">
        <v>23</v>
      </c>
      <c r="M10" s="91" t="s">
        <v>108</v>
      </c>
      <c r="N10" s="13">
        <f t="shared" si="3"/>
        <v>35</v>
      </c>
      <c r="O10" s="13">
        <f t="shared" si="4"/>
        <v>15</v>
      </c>
      <c r="P10" s="92">
        <v>11</v>
      </c>
      <c r="Q10" s="92">
        <v>2</v>
      </c>
      <c r="R10" s="92">
        <v>2</v>
      </c>
      <c r="S10" s="92">
        <v>29</v>
      </c>
      <c r="T10" s="92">
        <v>13</v>
      </c>
      <c r="U10" s="13">
        <f t="shared" si="5"/>
        <v>16</v>
      </c>
      <c r="W10" s="48" t="s">
        <v>23</v>
      </c>
      <c r="X10" s="91" t="s">
        <v>94</v>
      </c>
      <c r="Y10" s="12">
        <f t="shared" si="6"/>
        <v>36</v>
      </c>
      <c r="Z10" s="10">
        <f t="shared" si="7"/>
        <v>15</v>
      </c>
      <c r="AA10" s="92">
        <v>11</v>
      </c>
      <c r="AB10" s="92">
        <v>3</v>
      </c>
      <c r="AC10" s="92">
        <v>1</v>
      </c>
      <c r="AD10" s="92">
        <v>41</v>
      </c>
      <c r="AE10" s="92">
        <v>11</v>
      </c>
      <c r="AF10" s="19">
        <f t="shared" si="8"/>
        <v>30</v>
      </c>
    </row>
    <row r="11" spans="1:32" ht="15" customHeight="1" x14ac:dyDescent="0.45">
      <c r="A11" s="49" t="s">
        <v>24</v>
      </c>
      <c r="B11" s="91" t="s">
        <v>87</v>
      </c>
      <c r="C11" s="13">
        <f t="shared" si="0"/>
        <v>30</v>
      </c>
      <c r="D11" s="13">
        <f t="shared" si="1"/>
        <v>15</v>
      </c>
      <c r="E11" s="92">
        <v>9</v>
      </c>
      <c r="F11" s="92">
        <v>3</v>
      </c>
      <c r="G11" s="92">
        <v>3</v>
      </c>
      <c r="H11" s="92">
        <v>32</v>
      </c>
      <c r="I11" s="92">
        <v>14</v>
      </c>
      <c r="J11" s="13">
        <f t="shared" si="2"/>
        <v>18</v>
      </c>
      <c r="K11"/>
      <c r="L11" s="49" t="s">
        <v>24</v>
      </c>
      <c r="M11" s="91" t="s">
        <v>92</v>
      </c>
      <c r="N11" s="13">
        <f t="shared" si="3"/>
        <v>34</v>
      </c>
      <c r="O11" s="13">
        <f t="shared" si="4"/>
        <v>15</v>
      </c>
      <c r="P11" s="92">
        <v>10</v>
      </c>
      <c r="Q11" s="92">
        <v>4</v>
      </c>
      <c r="R11" s="92">
        <v>1</v>
      </c>
      <c r="S11" s="92">
        <v>36</v>
      </c>
      <c r="T11" s="92">
        <v>17</v>
      </c>
      <c r="U11" s="13">
        <f t="shared" si="5"/>
        <v>19</v>
      </c>
      <c r="W11" s="49" t="s">
        <v>24</v>
      </c>
      <c r="X11" s="91" t="s">
        <v>93</v>
      </c>
      <c r="Y11" s="14">
        <f t="shared" si="6"/>
        <v>35</v>
      </c>
      <c r="Z11" s="13">
        <f t="shared" si="7"/>
        <v>15</v>
      </c>
      <c r="AA11" s="92">
        <v>11</v>
      </c>
      <c r="AB11" s="92">
        <v>2</v>
      </c>
      <c r="AC11" s="92">
        <v>2</v>
      </c>
      <c r="AD11" s="92">
        <v>36</v>
      </c>
      <c r="AE11" s="92">
        <v>10</v>
      </c>
      <c r="AF11" s="19">
        <f t="shared" si="8"/>
        <v>26</v>
      </c>
    </row>
    <row r="12" spans="1:32" ht="15" customHeight="1" x14ac:dyDescent="0.45">
      <c r="A12" s="48" t="s">
        <v>25</v>
      </c>
      <c r="B12" s="91" t="s">
        <v>100</v>
      </c>
      <c r="C12" s="13">
        <f t="shared" si="0"/>
        <v>30</v>
      </c>
      <c r="D12" s="13">
        <f t="shared" si="1"/>
        <v>15</v>
      </c>
      <c r="E12" s="92">
        <v>9</v>
      </c>
      <c r="F12" s="92">
        <v>3</v>
      </c>
      <c r="G12" s="92">
        <v>3</v>
      </c>
      <c r="H12" s="92">
        <v>25</v>
      </c>
      <c r="I12" s="92">
        <v>17</v>
      </c>
      <c r="J12" s="13">
        <f t="shared" si="2"/>
        <v>8</v>
      </c>
      <c r="K12"/>
      <c r="L12" s="48" t="s">
        <v>25</v>
      </c>
      <c r="M12" s="91" t="s">
        <v>94</v>
      </c>
      <c r="N12" s="13">
        <f t="shared" si="3"/>
        <v>33</v>
      </c>
      <c r="O12" s="13">
        <f t="shared" si="4"/>
        <v>15</v>
      </c>
      <c r="P12" s="92">
        <v>10</v>
      </c>
      <c r="Q12" s="92">
        <v>3</v>
      </c>
      <c r="R12" s="92">
        <v>2</v>
      </c>
      <c r="S12" s="92">
        <v>29</v>
      </c>
      <c r="T12" s="92">
        <v>8</v>
      </c>
      <c r="U12" s="13">
        <f t="shared" si="5"/>
        <v>21</v>
      </c>
      <c r="W12" s="48" t="s">
        <v>25</v>
      </c>
      <c r="X12" s="91" t="s">
        <v>92</v>
      </c>
      <c r="Y12" s="12">
        <f t="shared" si="6"/>
        <v>33</v>
      </c>
      <c r="Z12" s="10">
        <f t="shared" si="7"/>
        <v>15</v>
      </c>
      <c r="AA12" s="92">
        <v>10</v>
      </c>
      <c r="AB12" s="92">
        <v>3</v>
      </c>
      <c r="AC12" s="92">
        <v>2</v>
      </c>
      <c r="AD12" s="92">
        <v>41</v>
      </c>
      <c r="AE12" s="92">
        <v>20</v>
      </c>
      <c r="AF12" s="19">
        <f t="shared" si="8"/>
        <v>21</v>
      </c>
    </row>
    <row r="13" spans="1:32" ht="15" customHeight="1" x14ac:dyDescent="0.45">
      <c r="A13" s="48" t="s">
        <v>26</v>
      </c>
      <c r="B13" s="91" t="s">
        <v>89</v>
      </c>
      <c r="C13" s="13">
        <f t="shared" si="0"/>
        <v>27</v>
      </c>
      <c r="D13" s="13">
        <f t="shared" si="1"/>
        <v>14</v>
      </c>
      <c r="E13" s="92">
        <v>8</v>
      </c>
      <c r="F13" s="92">
        <v>3</v>
      </c>
      <c r="G13" s="92">
        <v>3</v>
      </c>
      <c r="H13" s="92">
        <v>23</v>
      </c>
      <c r="I13" s="92">
        <v>10</v>
      </c>
      <c r="J13" s="13">
        <f t="shared" si="2"/>
        <v>13</v>
      </c>
      <c r="K13"/>
      <c r="L13" s="48" t="s">
        <v>26</v>
      </c>
      <c r="M13" s="91" t="s">
        <v>101</v>
      </c>
      <c r="N13" s="13">
        <f t="shared" si="3"/>
        <v>33</v>
      </c>
      <c r="O13" s="13">
        <f t="shared" si="4"/>
        <v>15</v>
      </c>
      <c r="P13" s="92">
        <v>10</v>
      </c>
      <c r="Q13" s="92">
        <v>3</v>
      </c>
      <c r="R13" s="92">
        <v>2</v>
      </c>
      <c r="S13" s="92">
        <v>31</v>
      </c>
      <c r="T13" s="92">
        <v>13</v>
      </c>
      <c r="U13" s="13">
        <f t="shared" si="5"/>
        <v>18</v>
      </c>
      <c r="W13" s="48" t="s">
        <v>26</v>
      </c>
      <c r="X13" s="91" t="s">
        <v>101</v>
      </c>
      <c r="Y13" s="12">
        <f t="shared" si="6"/>
        <v>31</v>
      </c>
      <c r="Z13" s="10">
        <f t="shared" si="7"/>
        <v>15</v>
      </c>
      <c r="AA13" s="92">
        <v>9</v>
      </c>
      <c r="AB13" s="92">
        <v>4</v>
      </c>
      <c r="AC13" s="92">
        <v>2</v>
      </c>
      <c r="AD13" s="92">
        <v>28</v>
      </c>
      <c r="AE13" s="92">
        <v>11</v>
      </c>
      <c r="AF13" s="19">
        <f t="shared" si="8"/>
        <v>17</v>
      </c>
    </row>
    <row r="14" spans="1:32" ht="15" customHeight="1" x14ac:dyDescent="0.45">
      <c r="A14" s="49" t="s">
        <v>27</v>
      </c>
      <c r="B14" s="91" t="s">
        <v>106</v>
      </c>
      <c r="C14" s="13">
        <f t="shared" si="0"/>
        <v>27</v>
      </c>
      <c r="D14" s="13">
        <f t="shared" si="1"/>
        <v>14</v>
      </c>
      <c r="E14" s="92">
        <v>8</v>
      </c>
      <c r="F14" s="92">
        <v>3</v>
      </c>
      <c r="G14" s="92">
        <v>3</v>
      </c>
      <c r="H14" s="92">
        <v>26</v>
      </c>
      <c r="I14" s="92">
        <v>20</v>
      </c>
      <c r="J14" s="13">
        <f t="shared" si="2"/>
        <v>6</v>
      </c>
      <c r="K14"/>
      <c r="L14" s="49" t="s">
        <v>27</v>
      </c>
      <c r="M14" s="91" t="s">
        <v>87</v>
      </c>
      <c r="N14" s="13">
        <f t="shared" si="3"/>
        <v>29</v>
      </c>
      <c r="O14" s="13">
        <f t="shared" si="4"/>
        <v>15</v>
      </c>
      <c r="P14" s="92">
        <v>9</v>
      </c>
      <c r="Q14" s="92">
        <v>2</v>
      </c>
      <c r="R14" s="92">
        <v>4</v>
      </c>
      <c r="S14" s="92">
        <v>37</v>
      </c>
      <c r="T14" s="92">
        <v>15</v>
      </c>
      <c r="U14" s="13">
        <f t="shared" si="5"/>
        <v>22</v>
      </c>
      <c r="W14" s="49" t="s">
        <v>27</v>
      </c>
      <c r="X14" s="91" t="s">
        <v>108</v>
      </c>
      <c r="Y14" s="14">
        <f t="shared" si="6"/>
        <v>30</v>
      </c>
      <c r="Z14" s="13">
        <f t="shared" si="7"/>
        <v>15</v>
      </c>
      <c r="AA14" s="92">
        <v>9</v>
      </c>
      <c r="AB14" s="92">
        <v>3</v>
      </c>
      <c r="AC14" s="92">
        <v>3</v>
      </c>
      <c r="AD14" s="92">
        <v>31</v>
      </c>
      <c r="AE14" s="92">
        <v>14</v>
      </c>
      <c r="AF14" s="19">
        <f t="shared" si="8"/>
        <v>17</v>
      </c>
    </row>
    <row r="15" spans="1:32" ht="15" customHeight="1" x14ac:dyDescent="0.45">
      <c r="A15" s="48" t="s">
        <v>28</v>
      </c>
      <c r="B15" s="91" t="s">
        <v>96</v>
      </c>
      <c r="C15" s="13">
        <f t="shared" si="0"/>
        <v>27</v>
      </c>
      <c r="D15" s="13">
        <f t="shared" si="1"/>
        <v>15</v>
      </c>
      <c r="E15" s="92">
        <v>7</v>
      </c>
      <c r="F15" s="92">
        <v>6</v>
      </c>
      <c r="G15" s="92">
        <v>2</v>
      </c>
      <c r="H15" s="92">
        <v>33</v>
      </c>
      <c r="I15" s="92">
        <v>22</v>
      </c>
      <c r="J15" s="13">
        <f t="shared" si="2"/>
        <v>11</v>
      </c>
      <c r="K15"/>
      <c r="L15" s="48" t="s">
        <v>28</v>
      </c>
      <c r="M15" s="91" t="s">
        <v>100</v>
      </c>
      <c r="N15" s="13">
        <f t="shared" si="3"/>
        <v>27</v>
      </c>
      <c r="O15" s="13">
        <f t="shared" si="4"/>
        <v>15</v>
      </c>
      <c r="P15" s="92">
        <v>7</v>
      </c>
      <c r="Q15" s="92">
        <v>6</v>
      </c>
      <c r="R15" s="92">
        <v>2</v>
      </c>
      <c r="S15" s="92">
        <v>33</v>
      </c>
      <c r="T15" s="92">
        <v>23</v>
      </c>
      <c r="U15" s="13">
        <f t="shared" si="5"/>
        <v>10</v>
      </c>
      <c r="W15" s="48" t="s">
        <v>28</v>
      </c>
      <c r="X15" s="91" t="s">
        <v>96</v>
      </c>
      <c r="Y15" s="12">
        <f t="shared" si="6"/>
        <v>30</v>
      </c>
      <c r="Z15" s="10">
        <f t="shared" si="7"/>
        <v>15</v>
      </c>
      <c r="AA15" s="92">
        <v>9</v>
      </c>
      <c r="AB15" s="92">
        <v>3</v>
      </c>
      <c r="AC15" s="92">
        <v>3</v>
      </c>
      <c r="AD15" s="92">
        <v>36</v>
      </c>
      <c r="AE15" s="92">
        <v>22</v>
      </c>
      <c r="AF15" s="19">
        <f t="shared" si="8"/>
        <v>14</v>
      </c>
    </row>
    <row r="16" spans="1:32" ht="15" customHeight="1" x14ac:dyDescent="0.45">
      <c r="A16" s="49" t="s">
        <v>29</v>
      </c>
      <c r="B16" s="91" t="s">
        <v>93</v>
      </c>
      <c r="C16" s="13">
        <f t="shared" si="0"/>
        <v>26</v>
      </c>
      <c r="D16" s="13">
        <f t="shared" si="1"/>
        <v>15</v>
      </c>
      <c r="E16" s="92">
        <v>8</v>
      </c>
      <c r="F16" s="92">
        <v>2</v>
      </c>
      <c r="G16" s="92">
        <v>5</v>
      </c>
      <c r="H16" s="92">
        <v>21</v>
      </c>
      <c r="I16" s="92">
        <v>14</v>
      </c>
      <c r="J16" s="13">
        <f t="shared" si="2"/>
        <v>7</v>
      </c>
      <c r="K16"/>
      <c r="L16" s="49" t="s">
        <v>29</v>
      </c>
      <c r="M16" s="91" t="s">
        <v>102</v>
      </c>
      <c r="N16" s="13">
        <f t="shared" si="3"/>
        <v>27</v>
      </c>
      <c r="O16" s="13">
        <f t="shared" si="4"/>
        <v>15</v>
      </c>
      <c r="P16" s="92">
        <v>8</v>
      </c>
      <c r="Q16" s="92">
        <v>3</v>
      </c>
      <c r="R16" s="92">
        <v>4</v>
      </c>
      <c r="S16" s="92">
        <v>26</v>
      </c>
      <c r="T16" s="92">
        <v>19</v>
      </c>
      <c r="U16" s="13">
        <f t="shared" si="5"/>
        <v>7</v>
      </c>
      <c r="W16" s="49" t="s">
        <v>29</v>
      </c>
      <c r="X16" s="91" t="s">
        <v>111</v>
      </c>
      <c r="Y16" s="14">
        <f t="shared" si="6"/>
        <v>26</v>
      </c>
      <c r="Z16" s="13">
        <f t="shared" si="7"/>
        <v>15</v>
      </c>
      <c r="AA16" s="92">
        <v>7</v>
      </c>
      <c r="AB16" s="92">
        <v>5</v>
      </c>
      <c r="AC16" s="92">
        <v>3</v>
      </c>
      <c r="AD16" s="92">
        <v>19</v>
      </c>
      <c r="AE16" s="92">
        <v>11</v>
      </c>
      <c r="AF16" s="19">
        <f t="shared" si="8"/>
        <v>8</v>
      </c>
    </row>
    <row r="17" spans="1:33" ht="15" customHeight="1" x14ac:dyDescent="0.45">
      <c r="A17" s="48" t="s">
        <v>30</v>
      </c>
      <c r="B17" s="91" t="s">
        <v>95</v>
      </c>
      <c r="C17" s="13">
        <f t="shared" si="0"/>
        <v>26</v>
      </c>
      <c r="D17" s="13">
        <f t="shared" si="1"/>
        <v>15</v>
      </c>
      <c r="E17" s="92">
        <v>7</v>
      </c>
      <c r="F17" s="92">
        <v>5</v>
      </c>
      <c r="G17" s="92">
        <v>3</v>
      </c>
      <c r="H17" s="92">
        <v>17</v>
      </c>
      <c r="I17" s="92">
        <v>14</v>
      </c>
      <c r="J17" s="13">
        <f t="shared" si="2"/>
        <v>3</v>
      </c>
      <c r="K17"/>
      <c r="L17" s="48" t="s">
        <v>30</v>
      </c>
      <c r="M17" s="91" t="s">
        <v>103</v>
      </c>
      <c r="N17" s="13">
        <f t="shared" si="3"/>
        <v>26</v>
      </c>
      <c r="O17" s="13">
        <f t="shared" si="4"/>
        <v>15</v>
      </c>
      <c r="P17" s="92">
        <v>8</v>
      </c>
      <c r="Q17" s="92">
        <v>2</v>
      </c>
      <c r="R17" s="92">
        <v>5</v>
      </c>
      <c r="S17" s="92">
        <v>31</v>
      </c>
      <c r="T17" s="92">
        <v>28</v>
      </c>
      <c r="U17" s="13">
        <f t="shared" si="5"/>
        <v>3</v>
      </c>
      <c r="W17" s="48" t="s">
        <v>30</v>
      </c>
      <c r="X17" s="91" t="s">
        <v>109</v>
      </c>
      <c r="Y17" s="12">
        <f t="shared" si="6"/>
        <v>25</v>
      </c>
      <c r="Z17" s="10">
        <f t="shared" si="7"/>
        <v>15</v>
      </c>
      <c r="AA17" s="92">
        <v>7</v>
      </c>
      <c r="AB17" s="92">
        <v>4</v>
      </c>
      <c r="AC17" s="92">
        <v>4</v>
      </c>
      <c r="AD17" s="92">
        <v>30</v>
      </c>
      <c r="AE17" s="92">
        <v>21</v>
      </c>
      <c r="AF17" s="19">
        <f t="shared" si="8"/>
        <v>9</v>
      </c>
    </row>
    <row r="18" spans="1:33" ht="15" customHeight="1" x14ac:dyDescent="0.45">
      <c r="A18" s="49" t="s">
        <v>31</v>
      </c>
      <c r="B18" s="91" t="s">
        <v>94</v>
      </c>
      <c r="C18" s="13">
        <f t="shared" si="0"/>
        <v>25</v>
      </c>
      <c r="D18" s="13">
        <f t="shared" si="1"/>
        <v>15</v>
      </c>
      <c r="E18" s="92">
        <v>7</v>
      </c>
      <c r="F18" s="92">
        <v>4</v>
      </c>
      <c r="G18" s="92">
        <v>4</v>
      </c>
      <c r="H18" s="92">
        <v>27</v>
      </c>
      <c r="I18" s="92">
        <v>19</v>
      </c>
      <c r="J18" s="13">
        <f t="shared" si="2"/>
        <v>8</v>
      </c>
      <c r="K18"/>
      <c r="L18" s="49" t="s">
        <v>31</v>
      </c>
      <c r="M18" s="91" t="s">
        <v>96</v>
      </c>
      <c r="N18" s="13">
        <f t="shared" si="3"/>
        <v>25</v>
      </c>
      <c r="O18" s="13">
        <f t="shared" si="4"/>
        <v>15</v>
      </c>
      <c r="P18" s="92">
        <v>7</v>
      </c>
      <c r="Q18" s="92">
        <v>4</v>
      </c>
      <c r="R18" s="92">
        <v>4</v>
      </c>
      <c r="S18" s="92">
        <v>31</v>
      </c>
      <c r="T18" s="92">
        <v>22</v>
      </c>
      <c r="U18" s="13">
        <f t="shared" si="5"/>
        <v>9</v>
      </c>
      <c r="W18" s="49" t="s">
        <v>31</v>
      </c>
      <c r="X18" s="91" t="s">
        <v>91</v>
      </c>
      <c r="Y18" s="14">
        <f t="shared" si="6"/>
        <v>23</v>
      </c>
      <c r="Z18" s="13">
        <f t="shared" si="7"/>
        <v>15</v>
      </c>
      <c r="AA18" s="92">
        <v>6</v>
      </c>
      <c r="AB18" s="92">
        <v>5</v>
      </c>
      <c r="AC18" s="92">
        <v>4</v>
      </c>
      <c r="AD18" s="92">
        <v>19</v>
      </c>
      <c r="AE18" s="92">
        <v>15</v>
      </c>
      <c r="AF18" s="19">
        <f t="shared" si="8"/>
        <v>4</v>
      </c>
    </row>
    <row r="19" spans="1:33" ht="15" customHeight="1" x14ac:dyDescent="0.45">
      <c r="A19" s="48" t="s">
        <v>32</v>
      </c>
      <c r="B19" s="91" t="s">
        <v>102</v>
      </c>
      <c r="C19" s="13">
        <f t="shared" si="0"/>
        <v>25</v>
      </c>
      <c r="D19" s="13">
        <f t="shared" si="1"/>
        <v>15</v>
      </c>
      <c r="E19" s="92">
        <v>7</v>
      </c>
      <c r="F19" s="92">
        <v>4</v>
      </c>
      <c r="G19" s="92">
        <v>4</v>
      </c>
      <c r="H19" s="92">
        <v>26</v>
      </c>
      <c r="I19" s="92">
        <v>22</v>
      </c>
      <c r="J19" s="13">
        <f t="shared" si="2"/>
        <v>4</v>
      </c>
      <c r="K19"/>
      <c r="L19" s="48" t="s">
        <v>32</v>
      </c>
      <c r="M19" s="91" t="s">
        <v>98</v>
      </c>
      <c r="N19" s="13">
        <f t="shared" si="3"/>
        <v>25</v>
      </c>
      <c r="O19" s="13">
        <f t="shared" si="4"/>
        <v>15</v>
      </c>
      <c r="P19" s="92">
        <v>7</v>
      </c>
      <c r="Q19" s="92">
        <v>4</v>
      </c>
      <c r="R19" s="92">
        <v>4</v>
      </c>
      <c r="S19" s="92">
        <v>19</v>
      </c>
      <c r="T19" s="92">
        <v>13</v>
      </c>
      <c r="U19" s="13">
        <f t="shared" si="5"/>
        <v>6</v>
      </c>
      <c r="W19" s="48" t="s">
        <v>32</v>
      </c>
      <c r="X19" s="91" t="s">
        <v>98</v>
      </c>
      <c r="Y19" s="12">
        <f t="shared" si="6"/>
        <v>23</v>
      </c>
      <c r="Z19" s="10">
        <f t="shared" si="7"/>
        <v>15</v>
      </c>
      <c r="AA19" s="92">
        <v>7</v>
      </c>
      <c r="AB19" s="92">
        <v>2</v>
      </c>
      <c r="AC19" s="92">
        <v>6</v>
      </c>
      <c r="AD19" s="92">
        <v>21</v>
      </c>
      <c r="AE19" s="92">
        <v>19</v>
      </c>
      <c r="AF19" s="19">
        <f t="shared" si="8"/>
        <v>2</v>
      </c>
    </row>
    <row r="20" spans="1:33" ht="15" customHeight="1" x14ac:dyDescent="0.45">
      <c r="A20" s="49" t="s">
        <v>33</v>
      </c>
      <c r="B20" s="91" t="s">
        <v>109</v>
      </c>
      <c r="C20" s="13">
        <f t="shared" si="0"/>
        <v>24</v>
      </c>
      <c r="D20" s="13">
        <f t="shared" si="1"/>
        <v>15</v>
      </c>
      <c r="E20" s="92">
        <v>7</v>
      </c>
      <c r="F20" s="92">
        <v>3</v>
      </c>
      <c r="G20" s="92">
        <v>5</v>
      </c>
      <c r="H20" s="92">
        <v>23</v>
      </c>
      <c r="I20" s="92">
        <v>13</v>
      </c>
      <c r="J20" s="13">
        <f t="shared" si="2"/>
        <v>10</v>
      </c>
      <c r="K20"/>
      <c r="L20" s="49" t="s">
        <v>33</v>
      </c>
      <c r="M20" s="91" t="s">
        <v>106</v>
      </c>
      <c r="N20" s="13">
        <f t="shared" si="3"/>
        <v>23</v>
      </c>
      <c r="O20" s="13">
        <f t="shared" si="4"/>
        <v>14</v>
      </c>
      <c r="P20" s="92">
        <v>7</v>
      </c>
      <c r="Q20" s="92">
        <v>2</v>
      </c>
      <c r="R20" s="92">
        <v>5</v>
      </c>
      <c r="S20" s="92">
        <v>15</v>
      </c>
      <c r="T20" s="92">
        <v>15</v>
      </c>
      <c r="U20" s="13">
        <f t="shared" si="5"/>
        <v>0</v>
      </c>
      <c r="W20" s="49" t="s">
        <v>33</v>
      </c>
      <c r="X20" s="91" t="s">
        <v>110</v>
      </c>
      <c r="Y20" s="14">
        <f t="shared" si="6"/>
        <v>22</v>
      </c>
      <c r="Z20" s="13">
        <f t="shared" si="7"/>
        <v>15</v>
      </c>
      <c r="AA20" s="92">
        <v>6</v>
      </c>
      <c r="AB20" s="92">
        <v>4</v>
      </c>
      <c r="AC20" s="92">
        <v>5</v>
      </c>
      <c r="AD20" s="92">
        <v>23</v>
      </c>
      <c r="AE20" s="92">
        <v>16</v>
      </c>
      <c r="AF20" s="19">
        <f t="shared" si="8"/>
        <v>7</v>
      </c>
    </row>
    <row r="21" spans="1:33" s="25" customFormat="1" ht="15" customHeight="1" x14ac:dyDescent="0.45">
      <c r="A21" s="47" t="s">
        <v>34</v>
      </c>
      <c r="B21" s="91" t="s">
        <v>101</v>
      </c>
      <c r="C21" s="13">
        <f t="shared" si="0"/>
        <v>23</v>
      </c>
      <c r="D21" s="13">
        <f t="shared" si="1"/>
        <v>15</v>
      </c>
      <c r="E21" s="92">
        <v>7</v>
      </c>
      <c r="F21" s="92">
        <v>2</v>
      </c>
      <c r="G21" s="92">
        <v>6</v>
      </c>
      <c r="H21" s="92">
        <v>20</v>
      </c>
      <c r="I21" s="92">
        <v>12</v>
      </c>
      <c r="J21" s="13">
        <f t="shared" si="2"/>
        <v>8</v>
      </c>
      <c r="K21"/>
      <c r="L21" s="47" t="s">
        <v>34</v>
      </c>
      <c r="M21" s="91" t="s">
        <v>109</v>
      </c>
      <c r="N21" s="13">
        <f t="shared" si="3"/>
        <v>22</v>
      </c>
      <c r="O21" s="13">
        <f t="shared" si="4"/>
        <v>15</v>
      </c>
      <c r="P21" s="92">
        <v>6</v>
      </c>
      <c r="Q21" s="92">
        <v>4</v>
      </c>
      <c r="R21" s="92">
        <v>5</v>
      </c>
      <c r="S21" s="92">
        <v>21</v>
      </c>
      <c r="T21" s="92">
        <v>16</v>
      </c>
      <c r="U21" s="13">
        <f t="shared" si="5"/>
        <v>5</v>
      </c>
      <c r="V21"/>
      <c r="W21" s="47" t="s">
        <v>34</v>
      </c>
      <c r="X21" s="91" t="s">
        <v>102</v>
      </c>
      <c r="Y21" s="19">
        <f t="shared" ref="Y21:Y36" si="9">SUM(AA21*3+AB21)</f>
        <v>22</v>
      </c>
      <c r="Z21" s="18">
        <f t="shared" ref="Z21:Z36" si="10">SUM(AA21+AB21+AC21)</f>
        <v>15</v>
      </c>
      <c r="AA21" s="92">
        <v>6</v>
      </c>
      <c r="AB21" s="92">
        <v>4</v>
      </c>
      <c r="AC21" s="92">
        <v>5</v>
      </c>
      <c r="AD21" s="92">
        <v>19</v>
      </c>
      <c r="AE21" s="92">
        <v>26</v>
      </c>
      <c r="AF21" s="19">
        <f t="shared" ref="AF21:AF36" si="11">AD21-AE21</f>
        <v>-7</v>
      </c>
      <c r="AG21"/>
    </row>
    <row r="22" spans="1:33" s="25" customFormat="1" ht="15" customHeight="1" x14ac:dyDescent="0.45">
      <c r="A22" s="48" t="s">
        <v>35</v>
      </c>
      <c r="B22" s="91" t="s">
        <v>88</v>
      </c>
      <c r="C22" s="13">
        <f t="shared" si="0"/>
        <v>23</v>
      </c>
      <c r="D22" s="13">
        <f t="shared" si="1"/>
        <v>15</v>
      </c>
      <c r="E22" s="92">
        <v>6</v>
      </c>
      <c r="F22" s="92">
        <v>5</v>
      </c>
      <c r="G22" s="92">
        <v>4</v>
      </c>
      <c r="H22" s="92">
        <v>26</v>
      </c>
      <c r="I22" s="92">
        <v>19</v>
      </c>
      <c r="J22" s="13">
        <f t="shared" si="2"/>
        <v>7</v>
      </c>
      <c r="K22"/>
      <c r="L22" s="48" t="s">
        <v>35</v>
      </c>
      <c r="M22" s="91" t="s">
        <v>88</v>
      </c>
      <c r="N22" s="13">
        <f t="shared" si="3"/>
        <v>22</v>
      </c>
      <c r="O22" s="13">
        <f t="shared" si="4"/>
        <v>15</v>
      </c>
      <c r="P22" s="92">
        <v>6</v>
      </c>
      <c r="Q22" s="92">
        <v>4</v>
      </c>
      <c r="R22" s="92">
        <v>5</v>
      </c>
      <c r="S22" s="92">
        <v>20</v>
      </c>
      <c r="T22" s="92">
        <v>18</v>
      </c>
      <c r="U22" s="13">
        <f t="shared" si="5"/>
        <v>2</v>
      </c>
      <c r="V22"/>
      <c r="W22" s="48" t="s">
        <v>35</v>
      </c>
      <c r="X22" s="91" t="s">
        <v>100</v>
      </c>
      <c r="Y22" s="19">
        <f t="shared" si="9"/>
        <v>21</v>
      </c>
      <c r="Z22" s="18">
        <f t="shared" si="10"/>
        <v>15</v>
      </c>
      <c r="AA22" s="92">
        <v>6</v>
      </c>
      <c r="AB22" s="92">
        <v>3</v>
      </c>
      <c r="AC22" s="92">
        <v>6</v>
      </c>
      <c r="AD22" s="92">
        <v>26</v>
      </c>
      <c r="AE22" s="92">
        <v>22</v>
      </c>
      <c r="AF22" s="19">
        <f t="shared" si="11"/>
        <v>4</v>
      </c>
      <c r="AG22"/>
    </row>
    <row r="23" spans="1:33" s="25" customFormat="1" ht="15" customHeight="1" x14ac:dyDescent="0.45">
      <c r="A23" s="49" t="s">
        <v>36</v>
      </c>
      <c r="B23" s="91" t="s">
        <v>111</v>
      </c>
      <c r="C23" s="13">
        <f t="shared" si="0"/>
        <v>23</v>
      </c>
      <c r="D23" s="13">
        <f t="shared" si="1"/>
        <v>15</v>
      </c>
      <c r="E23" s="92">
        <v>7</v>
      </c>
      <c r="F23" s="92">
        <v>2</v>
      </c>
      <c r="G23" s="92">
        <v>6</v>
      </c>
      <c r="H23" s="92">
        <v>16</v>
      </c>
      <c r="I23" s="92">
        <v>12</v>
      </c>
      <c r="J23" s="13">
        <f t="shared" si="2"/>
        <v>4</v>
      </c>
      <c r="K23"/>
      <c r="L23" s="49" t="s">
        <v>36</v>
      </c>
      <c r="M23" s="91" t="s">
        <v>95</v>
      </c>
      <c r="N23" s="13">
        <f t="shared" si="3"/>
        <v>22</v>
      </c>
      <c r="O23" s="13">
        <f t="shared" si="4"/>
        <v>15</v>
      </c>
      <c r="P23" s="92">
        <v>7</v>
      </c>
      <c r="Q23" s="92">
        <v>1</v>
      </c>
      <c r="R23" s="92">
        <v>7</v>
      </c>
      <c r="S23" s="92">
        <v>18</v>
      </c>
      <c r="T23" s="92">
        <v>22</v>
      </c>
      <c r="U23" s="13">
        <f t="shared" si="5"/>
        <v>-4</v>
      </c>
      <c r="V23"/>
      <c r="W23" s="49" t="s">
        <v>36</v>
      </c>
      <c r="X23" s="91" t="s">
        <v>87</v>
      </c>
      <c r="Y23" s="19">
        <f t="shared" si="9"/>
        <v>19</v>
      </c>
      <c r="Z23" s="18">
        <f t="shared" si="10"/>
        <v>15</v>
      </c>
      <c r="AA23" s="92">
        <v>4</v>
      </c>
      <c r="AB23" s="92">
        <v>7</v>
      </c>
      <c r="AC23" s="92">
        <v>4</v>
      </c>
      <c r="AD23" s="92">
        <v>18</v>
      </c>
      <c r="AE23" s="92">
        <v>18</v>
      </c>
      <c r="AF23" s="19">
        <f t="shared" si="11"/>
        <v>0</v>
      </c>
      <c r="AG23"/>
    </row>
    <row r="24" spans="1:33" s="25" customFormat="1" ht="15" customHeight="1" x14ac:dyDescent="0.45">
      <c r="A24" s="47" t="s">
        <v>37</v>
      </c>
      <c r="B24" s="91" t="s">
        <v>90</v>
      </c>
      <c r="C24" s="13">
        <f t="shared" si="0"/>
        <v>22</v>
      </c>
      <c r="D24" s="13">
        <f t="shared" si="1"/>
        <v>15</v>
      </c>
      <c r="E24" s="92">
        <v>7</v>
      </c>
      <c r="F24" s="92">
        <v>1</v>
      </c>
      <c r="G24" s="92">
        <v>7</v>
      </c>
      <c r="H24" s="92">
        <v>25</v>
      </c>
      <c r="I24" s="92">
        <v>19</v>
      </c>
      <c r="J24" s="13">
        <f t="shared" si="2"/>
        <v>6</v>
      </c>
      <c r="K24"/>
      <c r="L24" s="47" t="s">
        <v>37</v>
      </c>
      <c r="M24" s="91" t="s">
        <v>112</v>
      </c>
      <c r="N24" s="13">
        <f t="shared" si="3"/>
        <v>21</v>
      </c>
      <c r="O24" s="13">
        <f t="shared" si="4"/>
        <v>15</v>
      </c>
      <c r="P24" s="92">
        <v>6</v>
      </c>
      <c r="Q24" s="92">
        <v>3</v>
      </c>
      <c r="R24" s="92">
        <v>6</v>
      </c>
      <c r="S24" s="92">
        <v>20</v>
      </c>
      <c r="T24" s="92">
        <v>20</v>
      </c>
      <c r="U24" s="13">
        <f t="shared" si="5"/>
        <v>0</v>
      </c>
      <c r="V24"/>
      <c r="W24" s="47" t="s">
        <v>37</v>
      </c>
      <c r="X24" s="91" t="s">
        <v>103</v>
      </c>
      <c r="Y24" s="19">
        <f t="shared" si="9"/>
        <v>19</v>
      </c>
      <c r="Z24" s="18">
        <f t="shared" si="10"/>
        <v>15</v>
      </c>
      <c r="AA24" s="92">
        <v>5</v>
      </c>
      <c r="AB24" s="92">
        <v>4</v>
      </c>
      <c r="AC24" s="92">
        <v>6</v>
      </c>
      <c r="AD24" s="92">
        <v>23</v>
      </c>
      <c r="AE24" s="92">
        <v>28</v>
      </c>
      <c r="AF24" s="19">
        <f t="shared" si="11"/>
        <v>-5</v>
      </c>
    </row>
    <row r="25" spans="1:33" s="25" customFormat="1" ht="15" customHeight="1" x14ac:dyDescent="0.45">
      <c r="A25" s="48" t="s">
        <v>38</v>
      </c>
      <c r="B25" s="91" t="s">
        <v>98</v>
      </c>
      <c r="C25" s="13">
        <f t="shared" si="0"/>
        <v>22</v>
      </c>
      <c r="D25" s="13">
        <f t="shared" si="1"/>
        <v>15</v>
      </c>
      <c r="E25" s="92">
        <v>6</v>
      </c>
      <c r="F25" s="92">
        <v>4</v>
      </c>
      <c r="G25" s="92">
        <v>5</v>
      </c>
      <c r="H25" s="92">
        <v>22</v>
      </c>
      <c r="I25" s="92">
        <v>17</v>
      </c>
      <c r="J25" s="13">
        <f t="shared" si="2"/>
        <v>5</v>
      </c>
      <c r="K25"/>
      <c r="L25" s="48" t="s">
        <v>38</v>
      </c>
      <c r="M25" s="91" t="s">
        <v>111</v>
      </c>
      <c r="N25" s="13">
        <f t="shared" si="3"/>
        <v>20</v>
      </c>
      <c r="O25" s="13">
        <f t="shared" si="4"/>
        <v>15</v>
      </c>
      <c r="P25" s="92">
        <v>5</v>
      </c>
      <c r="Q25" s="92">
        <v>5</v>
      </c>
      <c r="R25" s="92">
        <v>5</v>
      </c>
      <c r="S25" s="92">
        <v>19</v>
      </c>
      <c r="T25" s="92">
        <v>14</v>
      </c>
      <c r="U25" s="13">
        <f t="shared" si="5"/>
        <v>5</v>
      </c>
      <c r="V25"/>
      <c r="W25" s="48" t="s">
        <v>38</v>
      </c>
      <c r="X25" s="91" t="s">
        <v>89</v>
      </c>
      <c r="Y25" s="12">
        <f t="shared" si="9"/>
        <v>18</v>
      </c>
      <c r="Z25" s="10">
        <f t="shared" si="10"/>
        <v>14</v>
      </c>
      <c r="AA25" s="92">
        <v>5</v>
      </c>
      <c r="AB25" s="92">
        <v>3</v>
      </c>
      <c r="AC25" s="92">
        <v>6</v>
      </c>
      <c r="AD25" s="92">
        <v>15</v>
      </c>
      <c r="AE25" s="92">
        <v>21</v>
      </c>
      <c r="AF25" s="19">
        <f t="shared" si="11"/>
        <v>-6</v>
      </c>
    </row>
    <row r="26" spans="1:33" s="25" customFormat="1" ht="15" customHeight="1" x14ac:dyDescent="0.45">
      <c r="A26" s="49" t="s">
        <v>39</v>
      </c>
      <c r="B26" s="91" t="s">
        <v>91</v>
      </c>
      <c r="C26" s="13">
        <f t="shared" si="0"/>
        <v>21</v>
      </c>
      <c r="D26" s="13">
        <f t="shared" si="1"/>
        <v>15</v>
      </c>
      <c r="E26" s="92">
        <v>6</v>
      </c>
      <c r="F26" s="92">
        <v>3</v>
      </c>
      <c r="G26" s="92">
        <v>6</v>
      </c>
      <c r="H26" s="92">
        <v>19</v>
      </c>
      <c r="I26" s="92">
        <v>19</v>
      </c>
      <c r="J26" s="13">
        <f t="shared" si="2"/>
        <v>0</v>
      </c>
      <c r="K26"/>
      <c r="L26" s="49" t="s">
        <v>39</v>
      </c>
      <c r="M26" s="91" t="s">
        <v>91</v>
      </c>
      <c r="N26" s="13">
        <f t="shared" si="3"/>
        <v>19</v>
      </c>
      <c r="O26" s="13">
        <f t="shared" si="4"/>
        <v>15</v>
      </c>
      <c r="P26" s="92">
        <v>4</v>
      </c>
      <c r="Q26" s="92">
        <v>7</v>
      </c>
      <c r="R26" s="92">
        <v>4</v>
      </c>
      <c r="S26" s="92">
        <v>20</v>
      </c>
      <c r="T26" s="92">
        <v>21</v>
      </c>
      <c r="U26" s="13">
        <f t="shared" si="5"/>
        <v>-1</v>
      </c>
      <c r="V26"/>
      <c r="W26" s="49" t="s">
        <v>39</v>
      </c>
      <c r="X26" s="91" t="s">
        <v>95</v>
      </c>
      <c r="Y26" s="14">
        <f t="shared" si="9"/>
        <v>17</v>
      </c>
      <c r="Z26" s="13">
        <f t="shared" si="10"/>
        <v>15</v>
      </c>
      <c r="AA26" s="92">
        <v>5</v>
      </c>
      <c r="AB26" s="92">
        <v>2</v>
      </c>
      <c r="AC26" s="92">
        <v>8</v>
      </c>
      <c r="AD26" s="92">
        <v>21</v>
      </c>
      <c r="AE26" s="92">
        <v>22</v>
      </c>
      <c r="AF26" s="19">
        <f t="shared" si="11"/>
        <v>-1</v>
      </c>
      <c r="AG26"/>
    </row>
    <row r="27" spans="1:33" s="25" customFormat="1" ht="15" customHeight="1" x14ac:dyDescent="0.45">
      <c r="A27" s="48" t="s">
        <v>40</v>
      </c>
      <c r="B27" s="91" t="s">
        <v>108</v>
      </c>
      <c r="C27" s="13">
        <f t="shared" si="0"/>
        <v>19</v>
      </c>
      <c r="D27" s="13">
        <f t="shared" si="1"/>
        <v>15</v>
      </c>
      <c r="E27" s="92">
        <v>5</v>
      </c>
      <c r="F27" s="92">
        <v>4</v>
      </c>
      <c r="G27" s="92">
        <v>6</v>
      </c>
      <c r="H27" s="92">
        <v>23</v>
      </c>
      <c r="I27" s="92">
        <v>21</v>
      </c>
      <c r="J27" s="13">
        <f t="shared" si="2"/>
        <v>2</v>
      </c>
      <c r="K27"/>
      <c r="L27" s="48" t="s">
        <v>40</v>
      </c>
      <c r="M27" s="91" t="s">
        <v>90</v>
      </c>
      <c r="N27" s="13">
        <f t="shared" si="3"/>
        <v>18</v>
      </c>
      <c r="O27" s="13">
        <f t="shared" si="4"/>
        <v>15</v>
      </c>
      <c r="P27" s="92">
        <v>5</v>
      </c>
      <c r="Q27" s="92">
        <v>3</v>
      </c>
      <c r="R27" s="92">
        <v>7</v>
      </c>
      <c r="S27" s="92">
        <v>22</v>
      </c>
      <c r="T27" s="92">
        <v>23</v>
      </c>
      <c r="U27" s="13">
        <f t="shared" si="5"/>
        <v>-1</v>
      </c>
      <c r="V27"/>
      <c r="W27" s="48" t="s">
        <v>40</v>
      </c>
      <c r="X27" s="91" t="s">
        <v>106</v>
      </c>
      <c r="Y27" s="12">
        <f t="shared" si="9"/>
        <v>15</v>
      </c>
      <c r="Z27" s="10">
        <f t="shared" si="10"/>
        <v>14</v>
      </c>
      <c r="AA27" s="92">
        <v>4</v>
      </c>
      <c r="AB27" s="92">
        <v>3</v>
      </c>
      <c r="AC27" s="92">
        <v>7</v>
      </c>
      <c r="AD27" s="92">
        <v>16</v>
      </c>
      <c r="AE27" s="92">
        <v>21</v>
      </c>
      <c r="AF27" s="19">
        <f t="shared" si="11"/>
        <v>-5</v>
      </c>
    </row>
    <row r="28" spans="1:33" s="25" customFormat="1" ht="15" customHeight="1" x14ac:dyDescent="0.45">
      <c r="A28" s="48" t="s">
        <v>41</v>
      </c>
      <c r="B28" s="91" t="s">
        <v>107</v>
      </c>
      <c r="C28" s="13">
        <f t="shared" si="0"/>
        <v>16</v>
      </c>
      <c r="D28" s="13">
        <f t="shared" si="1"/>
        <v>15</v>
      </c>
      <c r="E28" s="92">
        <v>5</v>
      </c>
      <c r="F28" s="92">
        <v>1</v>
      </c>
      <c r="G28" s="92">
        <v>9</v>
      </c>
      <c r="H28" s="92">
        <v>18</v>
      </c>
      <c r="I28" s="92">
        <v>29</v>
      </c>
      <c r="J28" s="13">
        <f t="shared" si="2"/>
        <v>-11</v>
      </c>
      <c r="K28"/>
      <c r="L28" s="48" t="s">
        <v>41</v>
      </c>
      <c r="M28" s="91" t="s">
        <v>104</v>
      </c>
      <c r="N28" s="13">
        <f t="shared" si="3"/>
        <v>14</v>
      </c>
      <c r="O28" s="13">
        <f t="shared" si="4"/>
        <v>15</v>
      </c>
      <c r="P28" s="92">
        <v>3</v>
      </c>
      <c r="Q28" s="92">
        <v>5</v>
      </c>
      <c r="R28" s="92">
        <v>7</v>
      </c>
      <c r="S28" s="92">
        <v>21</v>
      </c>
      <c r="T28" s="92">
        <v>29</v>
      </c>
      <c r="U28" s="13">
        <f t="shared" si="5"/>
        <v>-8</v>
      </c>
      <c r="V28"/>
      <c r="W28" s="48" t="s">
        <v>41</v>
      </c>
      <c r="X28" s="91" t="s">
        <v>90</v>
      </c>
      <c r="Y28" s="12">
        <f t="shared" si="9"/>
        <v>15</v>
      </c>
      <c r="Z28" s="10">
        <f t="shared" si="10"/>
        <v>15</v>
      </c>
      <c r="AA28" s="92">
        <v>4</v>
      </c>
      <c r="AB28" s="92">
        <v>3</v>
      </c>
      <c r="AC28" s="92">
        <v>8</v>
      </c>
      <c r="AD28" s="92">
        <v>18</v>
      </c>
      <c r="AE28" s="92">
        <v>28</v>
      </c>
      <c r="AF28" s="19">
        <f t="shared" si="11"/>
        <v>-10</v>
      </c>
    </row>
    <row r="29" spans="1:33" s="25" customFormat="1" ht="15" customHeight="1" x14ac:dyDescent="0.45">
      <c r="A29" s="49" t="s">
        <v>42</v>
      </c>
      <c r="B29" s="91" t="s">
        <v>103</v>
      </c>
      <c r="C29" s="13">
        <f t="shared" si="0"/>
        <v>15</v>
      </c>
      <c r="D29" s="13">
        <f t="shared" si="1"/>
        <v>15</v>
      </c>
      <c r="E29" s="92">
        <v>4</v>
      </c>
      <c r="F29" s="92">
        <v>3</v>
      </c>
      <c r="G29" s="92">
        <v>8</v>
      </c>
      <c r="H29" s="92">
        <v>24</v>
      </c>
      <c r="I29" s="92">
        <v>38</v>
      </c>
      <c r="J29" s="13">
        <f t="shared" si="2"/>
        <v>-14</v>
      </c>
      <c r="K29"/>
      <c r="L29" s="49" t="s">
        <v>42</v>
      </c>
      <c r="M29" s="91" t="s">
        <v>105</v>
      </c>
      <c r="N29" s="13">
        <f t="shared" si="3"/>
        <v>14</v>
      </c>
      <c r="O29" s="13">
        <f t="shared" si="4"/>
        <v>15</v>
      </c>
      <c r="P29" s="92">
        <v>4</v>
      </c>
      <c r="Q29" s="92">
        <v>2</v>
      </c>
      <c r="R29" s="92">
        <v>9</v>
      </c>
      <c r="S29" s="92">
        <v>20</v>
      </c>
      <c r="T29" s="92">
        <v>31</v>
      </c>
      <c r="U29" s="13">
        <f t="shared" si="5"/>
        <v>-11</v>
      </c>
      <c r="V29"/>
      <c r="W29" s="49" t="s">
        <v>42</v>
      </c>
      <c r="X29" s="91" t="s">
        <v>113</v>
      </c>
      <c r="Y29" s="14">
        <f t="shared" si="9"/>
        <v>13</v>
      </c>
      <c r="Z29" s="13">
        <f t="shared" si="10"/>
        <v>15</v>
      </c>
      <c r="AA29" s="92">
        <v>4</v>
      </c>
      <c r="AB29" s="92">
        <v>1</v>
      </c>
      <c r="AC29" s="92">
        <v>10</v>
      </c>
      <c r="AD29" s="92">
        <v>10</v>
      </c>
      <c r="AE29" s="92">
        <v>39</v>
      </c>
      <c r="AF29" s="19">
        <f t="shared" si="11"/>
        <v>-29</v>
      </c>
    </row>
    <row r="30" spans="1:33" s="25" customFormat="1" ht="15" customHeight="1" x14ac:dyDescent="0.45">
      <c r="A30" s="48" t="s">
        <v>43</v>
      </c>
      <c r="B30" s="91" t="s">
        <v>114</v>
      </c>
      <c r="C30" s="13">
        <f t="shared" si="0"/>
        <v>14</v>
      </c>
      <c r="D30" s="13">
        <f t="shared" si="1"/>
        <v>15</v>
      </c>
      <c r="E30" s="92">
        <v>4</v>
      </c>
      <c r="F30" s="92">
        <v>2</v>
      </c>
      <c r="G30" s="92">
        <v>9</v>
      </c>
      <c r="H30" s="92">
        <v>18</v>
      </c>
      <c r="I30" s="92">
        <v>38</v>
      </c>
      <c r="J30" s="13">
        <f t="shared" si="2"/>
        <v>-20</v>
      </c>
      <c r="K30"/>
      <c r="L30" s="48" t="s">
        <v>43</v>
      </c>
      <c r="M30" s="91" t="s">
        <v>110</v>
      </c>
      <c r="N30" s="13">
        <f t="shared" si="3"/>
        <v>13</v>
      </c>
      <c r="O30" s="13">
        <f t="shared" si="4"/>
        <v>15</v>
      </c>
      <c r="P30" s="92">
        <v>2</v>
      </c>
      <c r="Q30" s="92">
        <v>7</v>
      </c>
      <c r="R30" s="92">
        <v>6</v>
      </c>
      <c r="S30" s="92">
        <v>17</v>
      </c>
      <c r="T30" s="92">
        <v>22</v>
      </c>
      <c r="U30" s="13">
        <f t="shared" si="5"/>
        <v>-5</v>
      </c>
      <c r="V30"/>
      <c r="W30" s="48" t="s">
        <v>43</v>
      </c>
      <c r="X30" s="91" t="s">
        <v>99</v>
      </c>
      <c r="Y30" s="12">
        <f t="shared" si="9"/>
        <v>11</v>
      </c>
      <c r="Z30" s="10">
        <f t="shared" si="10"/>
        <v>15</v>
      </c>
      <c r="AA30" s="92">
        <v>2</v>
      </c>
      <c r="AB30" s="92">
        <v>5</v>
      </c>
      <c r="AC30" s="92">
        <v>8</v>
      </c>
      <c r="AD30" s="92">
        <v>12</v>
      </c>
      <c r="AE30" s="92">
        <v>23</v>
      </c>
      <c r="AF30" s="19">
        <f t="shared" si="11"/>
        <v>-11</v>
      </c>
    </row>
    <row r="31" spans="1:33" s="25" customFormat="1" ht="15" customHeight="1" x14ac:dyDescent="0.45">
      <c r="A31" s="49" t="s">
        <v>44</v>
      </c>
      <c r="B31" s="91" t="s">
        <v>104</v>
      </c>
      <c r="C31" s="13">
        <f t="shared" si="0"/>
        <v>13</v>
      </c>
      <c r="D31" s="13">
        <f t="shared" si="1"/>
        <v>15</v>
      </c>
      <c r="E31" s="92">
        <v>3</v>
      </c>
      <c r="F31" s="92">
        <v>4</v>
      </c>
      <c r="G31" s="92">
        <v>8</v>
      </c>
      <c r="H31" s="92">
        <v>21</v>
      </c>
      <c r="I31" s="92">
        <v>28</v>
      </c>
      <c r="J31" s="13">
        <f t="shared" si="2"/>
        <v>-7</v>
      </c>
      <c r="K31"/>
      <c r="L31" s="49" t="s">
        <v>44</v>
      </c>
      <c r="M31" s="91" t="s">
        <v>97</v>
      </c>
      <c r="N31" s="13">
        <f t="shared" si="3"/>
        <v>10</v>
      </c>
      <c r="O31" s="13">
        <f t="shared" si="4"/>
        <v>15</v>
      </c>
      <c r="P31" s="92">
        <v>2</v>
      </c>
      <c r="Q31" s="92">
        <v>4</v>
      </c>
      <c r="R31" s="92">
        <v>9</v>
      </c>
      <c r="S31" s="92">
        <v>11</v>
      </c>
      <c r="T31" s="92">
        <v>32</v>
      </c>
      <c r="U31" s="13">
        <f t="shared" si="5"/>
        <v>-21</v>
      </c>
      <c r="V31"/>
      <c r="W31" s="49" t="s">
        <v>44</v>
      </c>
      <c r="X31" s="91" t="s">
        <v>114</v>
      </c>
      <c r="Y31" s="14">
        <f t="shared" si="9"/>
        <v>11</v>
      </c>
      <c r="Z31" s="13">
        <f t="shared" si="10"/>
        <v>15</v>
      </c>
      <c r="AA31" s="92">
        <v>2</v>
      </c>
      <c r="AB31" s="92">
        <v>5</v>
      </c>
      <c r="AC31" s="92">
        <v>8</v>
      </c>
      <c r="AD31" s="92">
        <v>11</v>
      </c>
      <c r="AE31" s="92">
        <v>24</v>
      </c>
      <c r="AF31" s="19">
        <f t="shared" si="11"/>
        <v>-13</v>
      </c>
    </row>
    <row r="32" spans="1:33" s="25" customFormat="1" ht="15" customHeight="1" x14ac:dyDescent="0.45">
      <c r="A32" s="48" t="s">
        <v>45</v>
      </c>
      <c r="B32" s="91" t="s">
        <v>99</v>
      </c>
      <c r="C32" s="13">
        <f t="shared" si="0"/>
        <v>10</v>
      </c>
      <c r="D32" s="13">
        <f t="shared" si="1"/>
        <v>15</v>
      </c>
      <c r="E32" s="92">
        <v>2</v>
      </c>
      <c r="F32" s="92">
        <v>4</v>
      </c>
      <c r="G32" s="92">
        <v>9</v>
      </c>
      <c r="H32" s="92">
        <v>11</v>
      </c>
      <c r="I32" s="92">
        <v>30</v>
      </c>
      <c r="J32" s="13">
        <f t="shared" si="2"/>
        <v>-19</v>
      </c>
      <c r="K32"/>
      <c r="L32" s="48" t="s">
        <v>45</v>
      </c>
      <c r="M32" s="91" t="s">
        <v>114</v>
      </c>
      <c r="N32" s="13">
        <f t="shared" si="3"/>
        <v>10</v>
      </c>
      <c r="O32" s="13">
        <f t="shared" si="4"/>
        <v>15</v>
      </c>
      <c r="P32" s="92">
        <v>2</v>
      </c>
      <c r="Q32" s="92">
        <v>4</v>
      </c>
      <c r="R32" s="92">
        <v>9</v>
      </c>
      <c r="S32" s="92">
        <v>13</v>
      </c>
      <c r="T32" s="92">
        <v>40</v>
      </c>
      <c r="U32" s="13">
        <f t="shared" si="5"/>
        <v>-27</v>
      </c>
      <c r="V32"/>
      <c r="W32" s="48" t="s">
        <v>45</v>
      </c>
      <c r="X32" s="91" t="s">
        <v>97</v>
      </c>
      <c r="Y32" s="12">
        <f t="shared" si="9"/>
        <v>10</v>
      </c>
      <c r="Z32" s="10">
        <f t="shared" si="10"/>
        <v>15</v>
      </c>
      <c r="AA32" s="92">
        <v>2</v>
      </c>
      <c r="AB32" s="92">
        <v>4</v>
      </c>
      <c r="AC32" s="92">
        <v>9</v>
      </c>
      <c r="AD32" s="92">
        <v>15</v>
      </c>
      <c r="AE32" s="92">
        <v>33</v>
      </c>
      <c r="AF32" s="19">
        <f t="shared" si="11"/>
        <v>-18</v>
      </c>
      <c r="AG32"/>
    </row>
    <row r="33" spans="1:244" s="25" customFormat="1" ht="15" customHeight="1" x14ac:dyDescent="0.45">
      <c r="A33" s="49" t="s">
        <v>62</v>
      </c>
      <c r="B33" s="91" t="s">
        <v>112</v>
      </c>
      <c r="C33" s="13">
        <f t="shared" si="0"/>
        <v>9</v>
      </c>
      <c r="D33" s="13">
        <f t="shared" si="1"/>
        <v>15</v>
      </c>
      <c r="E33" s="92">
        <v>2</v>
      </c>
      <c r="F33" s="92">
        <v>3</v>
      </c>
      <c r="G33" s="92">
        <v>10</v>
      </c>
      <c r="H33" s="92">
        <v>9</v>
      </c>
      <c r="I33" s="92">
        <v>24</v>
      </c>
      <c r="J33" s="13">
        <f t="shared" si="2"/>
        <v>-15</v>
      </c>
      <c r="K33"/>
      <c r="L33" s="49" t="s">
        <v>62</v>
      </c>
      <c r="M33" s="91" t="s">
        <v>89</v>
      </c>
      <c r="N33" s="13">
        <f t="shared" si="3"/>
        <v>6</v>
      </c>
      <c r="O33" s="13">
        <f t="shared" si="4"/>
        <v>14</v>
      </c>
      <c r="P33" s="92">
        <v>2</v>
      </c>
      <c r="Q33" s="92">
        <v>0</v>
      </c>
      <c r="R33" s="92">
        <v>12</v>
      </c>
      <c r="S33" s="92">
        <v>14</v>
      </c>
      <c r="T33" s="92">
        <v>29</v>
      </c>
      <c r="U33" s="13">
        <v>0</v>
      </c>
      <c r="V33"/>
      <c r="W33" s="49" t="s">
        <v>62</v>
      </c>
      <c r="X33" s="91" t="s">
        <v>104</v>
      </c>
      <c r="Y33" s="14">
        <f t="shared" si="9"/>
        <v>9</v>
      </c>
      <c r="Z33" s="13">
        <f t="shared" si="10"/>
        <v>15</v>
      </c>
      <c r="AA33" s="92">
        <v>1</v>
      </c>
      <c r="AB33" s="92">
        <v>6</v>
      </c>
      <c r="AC33" s="92">
        <v>8</v>
      </c>
      <c r="AD33" s="92">
        <v>17</v>
      </c>
      <c r="AE33" s="92">
        <v>32</v>
      </c>
      <c r="AF33" s="19">
        <f t="shared" si="11"/>
        <v>-15</v>
      </c>
    </row>
    <row r="34" spans="1:244" ht="15" customHeight="1" x14ac:dyDescent="0.45">
      <c r="A34" s="48" t="s">
        <v>63</v>
      </c>
      <c r="B34" s="91" t="s">
        <v>105</v>
      </c>
      <c r="C34" s="13">
        <f t="shared" si="0"/>
        <v>8</v>
      </c>
      <c r="D34" s="13">
        <f t="shared" si="1"/>
        <v>15</v>
      </c>
      <c r="E34" s="92">
        <v>2</v>
      </c>
      <c r="F34" s="92">
        <v>2</v>
      </c>
      <c r="G34" s="92">
        <v>11</v>
      </c>
      <c r="H34" s="92">
        <v>12</v>
      </c>
      <c r="I34" s="92">
        <v>37</v>
      </c>
      <c r="J34" s="13">
        <f t="shared" si="2"/>
        <v>-25</v>
      </c>
      <c r="K34"/>
      <c r="L34" s="48" t="s">
        <v>63</v>
      </c>
      <c r="M34" s="91" t="s">
        <v>99</v>
      </c>
      <c r="N34" s="13">
        <f t="shared" si="3"/>
        <v>6</v>
      </c>
      <c r="O34" s="13">
        <f t="shared" si="4"/>
        <v>15</v>
      </c>
      <c r="P34" s="92">
        <v>1</v>
      </c>
      <c r="Q34" s="92">
        <v>3</v>
      </c>
      <c r="R34" s="92">
        <v>11</v>
      </c>
      <c r="S34" s="92">
        <v>11</v>
      </c>
      <c r="T34" s="92">
        <v>28</v>
      </c>
      <c r="U34" s="13">
        <f>SUM(S34-T34)</f>
        <v>-17</v>
      </c>
      <c r="W34" s="48" t="s">
        <v>63</v>
      </c>
      <c r="X34" s="91" t="s">
        <v>112</v>
      </c>
      <c r="Y34" s="12">
        <f t="shared" si="9"/>
        <v>9</v>
      </c>
      <c r="Z34" s="10">
        <f t="shared" si="10"/>
        <v>15</v>
      </c>
      <c r="AA34" s="92">
        <v>1</v>
      </c>
      <c r="AB34" s="92">
        <v>6</v>
      </c>
      <c r="AC34" s="92">
        <v>8</v>
      </c>
      <c r="AD34" s="92">
        <v>11</v>
      </c>
      <c r="AE34" s="92">
        <v>31</v>
      </c>
      <c r="AF34" s="19">
        <f t="shared" si="11"/>
        <v>-20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</row>
    <row r="35" spans="1:244" ht="15" customHeight="1" x14ac:dyDescent="0.45">
      <c r="A35" s="49" t="s">
        <v>65</v>
      </c>
      <c r="B35" s="91" t="s">
        <v>113</v>
      </c>
      <c r="C35" s="13">
        <f t="shared" si="0"/>
        <v>7</v>
      </c>
      <c r="D35" s="13">
        <f t="shared" si="1"/>
        <v>15</v>
      </c>
      <c r="E35" s="92">
        <v>2</v>
      </c>
      <c r="F35" s="92">
        <v>1</v>
      </c>
      <c r="G35" s="92">
        <v>12</v>
      </c>
      <c r="H35" s="92">
        <v>18</v>
      </c>
      <c r="I35" s="92">
        <v>38</v>
      </c>
      <c r="J35" s="13">
        <f t="shared" si="2"/>
        <v>-20</v>
      </c>
      <c r="K35"/>
      <c r="L35" s="49" t="s">
        <v>65</v>
      </c>
      <c r="M35" s="91" t="s">
        <v>113</v>
      </c>
      <c r="N35" s="13">
        <f t="shared" si="3"/>
        <v>4</v>
      </c>
      <c r="O35" s="13">
        <f t="shared" si="4"/>
        <v>15</v>
      </c>
      <c r="P35" s="92">
        <v>1</v>
      </c>
      <c r="Q35" s="92">
        <v>1</v>
      </c>
      <c r="R35" s="92">
        <v>13</v>
      </c>
      <c r="S35" s="92">
        <v>10</v>
      </c>
      <c r="T35" s="92">
        <v>40</v>
      </c>
      <c r="U35" s="13">
        <f>SUM(S35-T35)</f>
        <v>-30</v>
      </c>
      <c r="W35" s="49" t="s">
        <v>65</v>
      </c>
      <c r="X35" s="91" t="s">
        <v>105</v>
      </c>
      <c r="Y35" s="14">
        <f t="shared" si="9"/>
        <v>7</v>
      </c>
      <c r="Z35" s="13">
        <f t="shared" si="10"/>
        <v>15</v>
      </c>
      <c r="AA35" s="92">
        <v>2</v>
      </c>
      <c r="AB35" s="92">
        <v>1</v>
      </c>
      <c r="AC35" s="92">
        <v>12</v>
      </c>
      <c r="AD35" s="92">
        <v>15</v>
      </c>
      <c r="AE35" s="92">
        <v>34</v>
      </c>
      <c r="AF35" s="19">
        <f t="shared" si="11"/>
        <v>-19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</row>
    <row r="36" spans="1:244" s="25" customFormat="1" ht="15" customHeight="1" x14ac:dyDescent="0.45">
      <c r="A36" s="47" t="s">
        <v>66</v>
      </c>
      <c r="B36" s="91" t="s">
        <v>97</v>
      </c>
      <c r="C36" s="13">
        <f t="shared" si="0"/>
        <v>5</v>
      </c>
      <c r="D36" s="13">
        <f t="shared" si="1"/>
        <v>15</v>
      </c>
      <c r="E36" s="92">
        <v>1</v>
      </c>
      <c r="F36" s="92">
        <v>2</v>
      </c>
      <c r="G36" s="92">
        <v>12</v>
      </c>
      <c r="H36" s="92">
        <v>10</v>
      </c>
      <c r="I36" s="92">
        <v>38</v>
      </c>
      <c r="J36" s="13">
        <f t="shared" si="2"/>
        <v>-28</v>
      </c>
      <c r="K36"/>
      <c r="L36" s="47" t="s">
        <v>66</v>
      </c>
      <c r="M36" s="91" t="s">
        <v>107</v>
      </c>
      <c r="N36" s="13">
        <f t="shared" si="3"/>
        <v>3</v>
      </c>
      <c r="O36" s="13">
        <f t="shared" si="4"/>
        <v>15</v>
      </c>
      <c r="P36" s="92">
        <v>0</v>
      </c>
      <c r="Q36" s="92">
        <v>3</v>
      </c>
      <c r="R36" s="92">
        <v>12</v>
      </c>
      <c r="S36" s="92">
        <v>11</v>
      </c>
      <c r="T36" s="92">
        <v>37</v>
      </c>
      <c r="U36" s="13">
        <f>SUM(S36-T36)</f>
        <v>-26</v>
      </c>
      <c r="V36"/>
      <c r="W36" s="47" t="s">
        <v>66</v>
      </c>
      <c r="X36" s="91" t="s">
        <v>107</v>
      </c>
      <c r="Y36" s="19">
        <f t="shared" si="9"/>
        <v>7</v>
      </c>
      <c r="Z36" s="18">
        <f t="shared" si="10"/>
        <v>15</v>
      </c>
      <c r="AA36" s="92">
        <v>1</v>
      </c>
      <c r="AB36" s="92">
        <v>4</v>
      </c>
      <c r="AC36" s="92">
        <v>10</v>
      </c>
      <c r="AD36" s="92">
        <v>11</v>
      </c>
      <c r="AE36" s="92">
        <v>35</v>
      </c>
      <c r="AF36" s="19">
        <f t="shared" si="11"/>
        <v>-24</v>
      </c>
    </row>
    <row r="37" spans="1:244" ht="15" customHeight="1" x14ac:dyDescent="0.45">
      <c r="H37">
        <f>SUM(H9:H36)</f>
        <v>613</v>
      </c>
      <c r="I37">
        <f>SUM(I9:I36)</f>
        <v>613</v>
      </c>
      <c r="S37">
        <f>SUM(S9:S36)</f>
        <v>618</v>
      </c>
      <c r="T37">
        <f>SUM(T9:T36)</f>
        <v>618</v>
      </c>
      <c r="X37" s="54"/>
      <c r="AD37">
        <f>SUM(AD9:AD36)</f>
        <v>612</v>
      </c>
      <c r="AE37">
        <f>SUM(AE9:AE36)</f>
        <v>612</v>
      </c>
    </row>
    <row r="38" spans="1:244" ht="15" customHeight="1" thickBot="1" x14ac:dyDescent="0.3"/>
    <row r="39" spans="1:244" ht="15" customHeight="1" x14ac:dyDescent="0.25">
      <c r="A39" s="73">
        <v>7</v>
      </c>
      <c r="B39" s="71" t="s">
        <v>71</v>
      </c>
      <c r="C39" s="71"/>
      <c r="D39" s="71"/>
      <c r="E39" s="71"/>
      <c r="F39" s="71"/>
      <c r="G39" s="71"/>
      <c r="H39" s="71"/>
      <c r="I39" s="71"/>
      <c r="J39" s="71"/>
      <c r="L39" s="73">
        <v>8</v>
      </c>
      <c r="M39" s="71" t="s">
        <v>72</v>
      </c>
      <c r="N39" s="71"/>
      <c r="O39" s="71"/>
      <c r="P39" s="71"/>
      <c r="Q39" s="71"/>
      <c r="R39" s="71"/>
      <c r="S39" s="71"/>
      <c r="T39" s="71"/>
      <c r="U39" s="71"/>
      <c r="W39" s="73">
        <v>9</v>
      </c>
      <c r="X39" s="71" t="s">
        <v>73</v>
      </c>
      <c r="Y39" s="71"/>
      <c r="Z39" s="71"/>
      <c r="AA39" s="71"/>
      <c r="AB39" s="71"/>
      <c r="AC39" s="71"/>
      <c r="AD39" s="71"/>
      <c r="AE39" s="71"/>
      <c r="AF39" s="71"/>
    </row>
    <row r="40" spans="1:244" ht="15" customHeight="1" thickBot="1" x14ac:dyDescent="0.3">
      <c r="A40" s="74"/>
      <c r="B40" s="72"/>
      <c r="C40" s="72"/>
      <c r="D40" s="72"/>
      <c r="E40" s="72"/>
      <c r="F40" s="72"/>
      <c r="G40" s="72"/>
      <c r="H40" s="72"/>
      <c r="I40" s="72"/>
      <c r="J40" s="72"/>
      <c r="L40" s="74"/>
      <c r="M40" s="72"/>
      <c r="N40" s="72"/>
      <c r="O40" s="72"/>
      <c r="P40" s="72"/>
      <c r="Q40" s="72"/>
      <c r="R40" s="72"/>
      <c r="S40" s="72"/>
      <c r="T40" s="72"/>
      <c r="U40" s="72"/>
      <c r="W40" s="74"/>
      <c r="X40" s="72"/>
      <c r="Y40" s="72"/>
      <c r="Z40" s="72"/>
      <c r="AA40" s="72"/>
      <c r="AB40" s="72"/>
      <c r="AC40" s="72"/>
      <c r="AD40" s="72"/>
      <c r="AE40" s="72"/>
      <c r="AF40" s="72"/>
    </row>
    <row r="41" spans="1:244" ht="15" customHeight="1" x14ac:dyDescent="0.25">
      <c r="A41" s="15" t="s">
        <v>48</v>
      </c>
      <c r="B41" s="46" t="s">
        <v>0</v>
      </c>
      <c r="C41" s="15" t="s">
        <v>1</v>
      </c>
      <c r="D41" s="16" t="s">
        <v>2</v>
      </c>
      <c r="E41" s="11" t="s">
        <v>3</v>
      </c>
      <c r="F41" s="46" t="s">
        <v>4</v>
      </c>
      <c r="G41" s="11" t="s">
        <v>5</v>
      </c>
      <c r="H41" s="46" t="s">
        <v>6</v>
      </c>
      <c r="I41" s="11" t="s">
        <v>7</v>
      </c>
      <c r="J41" s="17" t="s">
        <v>8</v>
      </c>
      <c r="L41" s="15" t="s">
        <v>48</v>
      </c>
      <c r="M41" s="46" t="s">
        <v>0</v>
      </c>
      <c r="N41" s="15" t="s">
        <v>1</v>
      </c>
      <c r="O41" s="16" t="s">
        <v>2</v>
      </c>
      <c r="P41" s="11" t="s">
        <v>3</v>
      </c>
      <c r="Q41" s="46" t="s">
        <v>4</v>
      </c>
      <c r="R41" s="11" t="s">
        <v>5</v>
      </c>
      <c r="S41" s="46" t="s">
        <v>6</v>
      </c>
      <c r="T41" s="11" t="s">
        <v>7</v>
      </c>
      <c r="U41" s="17" t="s">
        <v>8</v>
      </c>
      <c r="W41" s="15" t="s">
        <v>48</v>
      </c>
      <c r="X41" s="46" t="s">
        <v>0</v>
      </c>
      <c r="Y41" s="15" t="s">
        <v>1</v>
      </c>
      <c r="Z41" s="16" t="s">
        <v>2</v>
      </c>
      <c r="AA41" s="11" t="s">
        <v>3</v>
      </c>
      <c r="AB41" s="46" t="s">
        <v>4</v>
      </c>
      <c r="AC41" s="11" t="s">
        <v>5</v>
      </c>
      <c r="AD41" s="46" t="s">
        <v>6</v>
      </c>
      <c r="AE41" s="11" t="s">
        <v>7</v>
      </c>
      <c r="AF41" s="17" t="s">
        <v>8</v>
      </c>
    </row>
    <row r="42" spans="1:244" ht="15" customHeight="1" x14ac:dyDescent="0.45">
      <c r="A42" s="47" t="s">
        <v>22</v>
      </c>
      <c r="B42" s="91" t="s">
        <v>94</v>
      </c>
      <c r="C42" s="19">
        <f t="shared" ref="C42:C69" si="12">SUM(E42*3+F42)</f>
        <v>40</v>
      </c>
      <c r="D42" s="18">
        <f t="shared" ref="D42:D69" si="13">SUM(E42+F42+G42)</f>
        <v>15</v>
      </c>
      <c r="E42" s="92">
        <v>13</v>
      </c>
      <c r="F42" s="92">
        <v>1</v>
      </c>
      <c r="G42" s="92">
        <v>1</v>
      </c>
      <c r="H42" s="92">
        <v>43</v>
      </c>
      <c r="I42" s="92">
        <v>7</v>
      </c>
      <c r="J42" s="19">
        <f t="shared" ref="J42:J69" si="14">SUM(H42-I42)</f>
        <v>36</v>
      </c>
      <c r="K42"/>
      <c r="L42" s="47" t="s">
        <v>22</v>
      </c>
      <c r="M42" s="91" t="s">
        <v>94</v>
      </c>
      <c r="N42" s="19">
        <f t="shared" ref="N42:N69" si="15">SUM(P42*3+Q42)</f>
        <v>37</v>
      </c>
      <c r="O42" s="18">
        <f t="shared" ref="O42:O69" si="16">SUM(P42+Q42+R42)</f>
        <v>15</v>
      </c>
      <c r="P42" s="92">
        <v>12</v>
      </c>
      <c r="Q42" s="92">
        <v>1</v>
      </c>
      <c r="R42" s="92">
        <v>2</v>
      </c>
      <c r="S42" s="92">
        <v>44</v>
      </c>
      <c r="T42" s="92">
        <v>8</v>
      </c>
      <c r="U42" s="19">
        <f t="shared" ref="U42:U69" si="17">SUM(S42-T42)</f>
        <v>36</v>
      </c>
      <c r="W42" s="47" t="s">
        <v>22</v>
      </c>
      <c r="X42" s="91" t="s">
        <v>92</v>
      </c>
      <c r="Y42" s="19">
        <f t="shared" ref="Y42:Y69" si="18">SUM(AA42*3+AB42)</f>
        <v>40</v>
      </c>
      <c r="Z42" s="18">
        <f t="shared" ref="Z42:Z69" si="19">SUM(AA42+AB42+AC42)</f>
        <v>15</v>
      </c>
      <c r="AA42" s="92">
        <v>13</v>
      </c>
      <c r="AB42" s="92">
        <v>1</v>
      </c>
      <c r="AC42" s="92">
        <v>1</v>
      </c>
      <c r="AD42" s="92">
        <v>39</v>
      </c>
      <c r="AE42" s="92">
        <v>10</v>
      </c>
      <c r="AF42" s="19">
        <f t="shared" ref="AF42:AF69" si="20">AD42-AE42</f>
        <v>29</v>
      </c>
    </row>
    <row r="43" spans="1:244" ht="15" customHeight="1" x14ac:dyDescent="0.45">
      <c r="A43" s="48" t="s">
        <v>23</v>
      </c>
      <c r="B43" s="91" t="s">
        <v>92</v>
      </c>
      <c r="C43" s="12">
        <f t="shared" si="12"/>
        <v>39</v>
      </c>
      <c r="D43" s="10">
        <f t="shared" si="13"/>
        <v>15</v>
      </c>
      <c r="E43" s="92">
        <v>12</v>
      </c>
      <c r="F43" s="92">
        <v>3</v>
      </c>
      <c r="G43" s="92">
        <v>0</v>
      </c>
      <c r="H43" s="92">
        <v>40</v>
      </c>
      <c r="I43" s="92">
        <v>13</v>
      </c>
      <c r="J43" s="12">
        <f t="shared" si="14"/>
        <v>27</v>
      </c>
      <c r="K43"/>
      <c r="L43" s="48" t="s">
        <v>23</v>
      </c>
      <c r="M43" s="91" t="s">
        <v>96</v>
      </c>
      <c r="N43" s="12">
        <f t="shared" si="15"/>
        <v>36</v>
      </c>
      <c r="O43" s="10">
        <f t="shared" si="16"/>
        <v>15</v>
      </c>
      <c r="P43" s="92">
        <v>11</v>
      </c>
      <c r="Q43" s="92">
        <v>3</v>
      </c>
      <c r="R43" s="92">
        <v>1</v>
      </c>
      <c r="S43" s="92">
        <v>41</v>
      </c>
      <c r="T43" s="92">
        <v>12</v>
      </c>
      <c r="U43" s="12">
        <f t="shared" si="17"/>
        <v>29</v>
      </c>
      <c r="W43" s="48" t="s">
        <v>23</v>
      </c>
      <c r="X43" s="91" t="s">
        <v>98</v>
      </c>
      <c r="Y43" s="12">
        <f t="shared" si="18"/>
        <v>35</v>
      </c>
      <c r="Z43" s="10">
        <f t="shared" si="19"/>
        <v>15</v>
      </c>
      <c r="AA43" s="92">
        <v>11</v>
      </c>
      <c r="AB43" s="92">
        <v>2</v>
      </c>
      <c r="AC43" s="92">
        <v>2</v>
      </c>
      <c r="AD43" s="92">
        <v>22</v>
      </c>
      <c r="AE43" s="92">
        <v>8</v>
      </c>
      <c r="AF43" s="19">
        <f t="shared" si="20"/>
        <v>14</v>
      </c>
    </row>
    <row r="44" spans="1:244" ht="15" customHeight="1" x14ac:dyDescent="0.45">
      <c r="A44" s="49" t="s">
        <v>24</v>
      </c>
      <c r="B44" s="91" t="s">
        <v>88</v>
      </c>
      <c r="C44" s="14">
        <f t="shared" si="12"/>
        <v>34</v>
      </c>
      <c r="D44" s="13">
        <f t="shared" si="13"/>
        <v>15</v>
      </c>
      <c r="E44" s="92">
        <v>11</v>
      </c>
      <c r="F44" s="92">
        <v>1</v>
      </c>
      <c r="G44" s="92">
        <v>3</v>
      </c>
      <c r="H44" s="92">
        <v>38</v>
      </c>
      <c r="I44" s="92">
        <v>17</v>
      </c>
      <c r="J44" s="14">
        <f t="shared" si="14"/>
        <v>21</v>
      </c>
      <c r="K44"/>
      <c r="L44" s="49" t="s">
        <v>24</v>
      </c>
      <c r="M44" s="91" t="s">
        <v>93</v>
      </c>
      <c r="N44" s="14">
        <f t="shared" si="15"/>
        <v>36</v>
      </c>
      <c r="O44" s="13">
        <f t="shared" si="16"/>
        <v>15</v>
      </c>
      <c r="P44" s="92">
        <v>11</v>
      </c>
      <c r="Q44" s="92">
        <v>3</v>
      </c>
      <c r="R44" s="92">
        <v>1</v>
      </c>
      <c r="S44" s="92">
        <v>32</v>
      </c>
      <c r="T44" s="92">
        <v>14</v>
      </c>
      <c r="U44" s="14">
        <f t="shared" si="17"/>
        <v>18</v>
      </c>
      <c r="W44" s="49" t="s">
        <v>24</v>
      </c>
      <c r="X44" s="91" t="s">
        <v>88</v>
      </c>
      <c r="Y44" s="14">
        <f t="shared" si="18"/>
        <v>34</v>
      </c>
      <c r="Z44" s="13">
        <f t="shared" si="19"/>
        <v>15</v>
      </c>
      <c r="AA44" s="92">
        <v>11</v>
      </c>
      <c r="AB44" s="92">
        <v>1</v>
      </c>
      <c r="AC44" s="92">
        <v>3</v>
      </c>
      <c r="AD44" s="92">
        <v>28</v>
      </c>
      <c r="AE44" s="92">
        <v>7</v>
      </c>
      <c r="AF44" s="19">
        <f t="shared" si="20"/>
        <v>21</v>
      </c>
    </row>
    <row r="45" spans="1:244" ht="15" customHeight="1" x14ac:dyDescent="0.45">
      <c r="A45" s="48" t="s">
        <v>25</v>
      </c>
      <c r="B45" s="91" t="s">
        <v>96</v>
      </c>
      <c r="C45" s="12">
        <f t="shared" si="12"/>
        <v>33</v>
      </c>
      <c r="D45" s="10">
        <f t="shared" si="13"/>
        <v>15</v>
      </c>
      <c r="E45" s="92">
        <v>10</v>
      </c>
      <c r="F45" s="92">
        <v>3</v>
      </c>
      <c r="G45" s="92">
        <v>2</v>
      </c>
      <c r="H45" s="92">
        <v>28</v>
      </c>
      <c r="I45" s="92">
        <v>11</v>
      </c>
      <c r="J45" s="12">
        <f t="shared" si="14"/>
        <v>17</v>
      </c>
      <c r="K45"/>
      <c r="L45" s="48" t="s">
        <v>25</v>
      </c>
      <c r="M45" s="91" t="s">
        <v>87</v>
      </c>
      <c r="N45" s="12">
        <f t="shared" si="15"/>
        <v>32</v>
      </c>
      <c r="O45" s="10">
        <f t="shared" si="16"/>
        <v>15</v>
      </c>
      <c r="P45" s="92">
        <v>10</v>
      </c>
      <c r="Q45" s="92">
        <v>2</v>
      </c>
      <c r="R45" s="92">
        <v>3</v>
      </c>
      <c r="S45" s="92">
        <v>28</v>
      </c>
      <c r="T45" s="92">
        <v>13</v>
      </c>
      <c r="U45" s="12">
        <f t="shared" si="17"/>
        <v>15</v>
      </c>
      <c r="W45" s="48" t="s">
        <v>25</v>
      </c>
      <c r="X45" s="91" t="s">
        <v>109</v>
      </c>
      <c r="Y45" s="12">
        <f t="shared" si="18"/>
        <v>32</v>
      </c>
      <c r="Z45" s="10">
        <f t="shared" si="19"/>
        <v>15</v>
      </c>
      <c r="AA45" s="92">
        <v>9</v>
      </c>
      <c r="AB45" s="92">
        <v>5</v>
      </c>
      <c r="AC45" s="92">
        <v>1</v>
      </c>
      <c r="AD45" s="92">
        <v>24</v>
      </c>
      <c r="AE45" s="92">
        <v>8</v>
      </c>
      <c r="AF45" s="19">
        <f t="shared" si="20"/>
        <v>16</v>
      </c>
    </row>
    <row r="46" spans="1:244" ht="15" customHeight="1" x14ac:dyDescent="0.45">
      <c r="A46" s="48" t="s">
        <v>26</v>
      </c>
      <c r="B46" s="91" t="s">
        <v>93</v>
      </c>
      <c r="C46" s="12">
        <f t="shared" si="12"/>
        <v>32</v>
      </c>
      <c r="D46" s="10">
        <f t="shared" si="13"/>
        <v>15</v>
      </c>
      <c r="E46" s="92">
        <v>10</v>
      </c>
      <c r="F46" s="92">
        <v>2</v>
      </c>
      <c r="G46" s="92">
        <v>3</v>
      </c>
      <c r="H46" s="92">
        <v>45</v>
      </c>
      <c r="I46" s="92">
        <v>25</v>
      </c>
      <c r="J46" s="12">
        <f t="shared" si="14"/>
        <v>20</v>
      </c>
      <c r="K46"/>
      <c r="L46" s="48" t="s">
        <v>26</v>
      </c>
      <c r="M46" s="91" t="s">
        <v>90</v>
      </c>
      <c r="N46" s="12">
        <f t="shared" si="15"/>
        <v>31</v>
      </c>
      <c r="O46" s="10">
        <f t="shared" si="16"/>
        <v>15</v>
      </c>
      <c r="P46" s="92">
        <v>10</v>
      </c>
      <c r="Q46" s="92">
        <v>1</v>
      </c>
      <c r="R46" s="92">
        <v>4</v>
      </c>
      <c r="S46" s="92">
        <v>40</v>
      </c>
      <c r="T46" s="92">
        <v>16</v>
      </c>
      <c r="U46" s="12">
        <f t="shared" si="17"/>
        <v>24</v>
      </c>
      <c r="W46" s="48" t="s">
        <v>26</v>
      </c>
      <c r="X46" s="91" t="s">
        <v>94</v>
      </c>
      <c r="Y46" s="12">
        <f t="shared" si="18"/>
        <v>31</v>
      </c>
      <c r="Z46" s="10">
        <f t="shared" si="19"/>
        <v>15</v>
      </c>
      <c r="AA46" s="92">
        <v>9</v>
      </c>
      <c r="AB46" s="92">
        <v>4</v>
      </c>
      <c r="AC46" s="92">
        <v>2</v>
      </c>
      <c r="AD46" s="92">
        <v>20</v>
      </c>
      <c r="AE46" s="92">
        <v>7</v>
      </c>
      <c r="AF46" s="19">
        <f t="shared" si="20"/>
        <v>13</v>
      </c>
    </row>
    <row r="47" spans="1:244" ht="15" customHeight="1" x14ac:dyDescent="0.45">
      <c r="A47" s="49" t="s">
        <v>27</v>
      </c>
      <c r="B47" s="91" t="s">
        <v>102</v>
      </c>
      <c r="C47" s="14">
        <f t="shared" si="12"/>
        <v>32</v>
      </c>
      <c r="D47" s="13">
        <f t="shared" si="13"/>
        <v>15</v>
      </c>
      <c r="E47" s="92">
        <v>10</v>
      </c>
      <c r="F47" s="92">
        <v>2</v>
      </c>
      <c r="G47" s="92">
        <v>3</v>
      </c>
      <c r="H47" s="92">
        <v>29</v>
      </c>
      <c r="I47" s="92">
        <v>19</v>
      </c>
      <c r="J47" s="14">
        <f t="shared" si="14"/>
        <v>10</v>
      </c>
      <c r="K47"/>
      <c r="L47" s="49" t="s">
        <v>27</v>
      </c>
      <c r="M47" s="91" t="s">
        <v>92</v>
      </c>
      <c r="N47" s="14">
        <f t="shared" si="15"/>
        <v>31</v>
      </c>
      <c r="O47" s="13">
        <f t="shared" si="16"/>
        <v>15</v>
      </c>
      <c r="P47" s="92">
        <v>10</v>
      </c>
      <c r="Q47" s="92">
        <v>1</v>
      </c>
      <c r="R47" s="92">
        <v>4</v>
      </c>
      <c r="S47" s="92">
        <v>42</v>
      </c>
      <c r="T47" s="92">
        <v>20</v>
      </c>
      <c r="U47" s="14">
        <f t="shared" si="17"/>
        <v>22</v>
      </c>
      <c r="W47" s="49" t="s">
        <v>27</v>
      </c>
      <c r="X47" s="91" t="s">
        <v>101</v>
      </c>
      <c r="Y47" s="14">
        <f t="shared" si="18"/>
        <v>30</v>
      </c>
      <c r="Z47" s="13">
        <f t="shared" si="19"/>
        <v>15</v>
      </c>
      <c r="AA47" s="92">
        <v>9</v>
      </c>
      <c r="AB47" s="92">
        <v>3</v>
      </c>
      <c r="AC47" s="92">
        <v>3</v>
      </c>
      <c r="AD47" s="92">
        <v>35</v>
      </c>
      <c r="AE47" s="92">
        <v>14</v>
      </c>
      <c r="AF47" s="19">
        <f t="shared" si="20"/>
        <v>21</v>
      </c>
    </row>
    <row r="48" spans="1:244" ht="15" customHeight="1" x14ac:dyDescent="0.45">
      <c r="A48" s="48" t="s">
        <v>28</v>
      </c>
      <c r="B48" s="91" t="s">
        <v>101</v>
      </c>
      <c r="C48" s="12">
        <f t="shared" si="12"/>
        <v>31</v>
      </c>
      <c r="D48" s="10">
        <f t="shared" si="13"/>
        <v>15</v>
      </c>
      <c r="E48" s="92">
        <v>10</v>
      </c>
      <c r="F48" s="92">
        <v>1</v>
      </c>
      <c r="G48" s="92">
        <v>4</v>
      </c>
      <c r="H48" s="92">
        <v>34</v>
      </c>
      <c r="I48" s="92">
        <v>17</v>
      </c>
      <c r="J48" s="12">
        <f t="shared" si="14"/>
        <v>17</v>
      </c>
      <c r="K48"/>
      <c r="L48" s="48" t="s">
        <v>28</v>
      </c>
      <c r="M48" s="91" t="s">
        <v>111</v>
      </c>
      <c r="N48" s="12">
        <f t="shared" si="15"/>
        <v>30</v>
      </c>
      <c r="O48" s="10">
        <f t="shared" si="16"/>
        <v>15</v>
      </c>
      <c r="P48" s="92">
        <v>9</v>
      </c>
      <c r="Q48" s="92">
        <v>3</v>
      </c>
      <c r="R48" s="92">
        <v>3</v>
      </c>
      <c r="S48" s="92">
        <v>30</v>
      </c>
      <c r="T48" s="92">
        <v>13</v>
      </c>
      <c r="U48" s="12">
        <f t="shared" si="17"/>
        <v>17</v>
      </c>
      <c r="W48" s="48" t="s">
        <v>28</v>
      </c>
      <c r="X48" s="91" t="s">
        <v>100</v>
      </c>
      <c r="Y48" s="12">
        <f t="shared" si="18"/>
        <v>29</v>
      </c>
      <c r="Z48" s="10">
        <f t="shared" si="19"/>
        <v>15</v>
      </c>
      <c r="AA48" s="92">
        <v>9</v>
      </c>
      <c r="AB48" s="92">
        <v>2</v>
      </c>
      <c r="AC48" s="92">
        <v>4</v>
      </c>
      <c r="AD48" s="92">
        <v>27</v>
      </c>
      <c r="AE48" s="92">
        <v>18</v>
      </c>
      <c r="AF48" s="19">
        <f t="shared" si="20"/>
        <v>9</v>
      </c>
    </row>
    <row r="49" spans="1:32" ht="15" customHeight="1" x14ac:dyDescent="0.45">
      <c r="A49" s="49" t="s">
        <v>29</v>
      </c>
      <c r="B49" s="91" t="s">
        <v>109</v>
      </c>
      <c r="C49" s="14">
        <f t="shared" si="12"/>
        <v>31</v>
      </c>
      <c r="D49" s="13">
        <f t="shared" si="13"/>
        <v>15</v>
      </c>
      <c r="E49" s="92">
        <v>10</v>
      </c>
      <c r="F49" s="92">
        <v>1</v>
      </c>
      <c r="G49" s="92">
        <v>4</v>
      </c>
      <c r="H49" s="92">
        <v>26</v>
      </c>
      <c r="I49" s="92">
        <v>17</v>
      </c>
      <c r="J49" s="14">
        <f t="shared" si="14"/>
        <v>9</v>
      </c>
      <c r="K49"/>
      <c r="L49" s="49" t="s">
        <v>29</v>
      </c>
      <c r="M49" s="91" t="s">
        <v>101</v>
      </c>
      <c r="N49" s="14">
        <f t="shared" si="15"/>
        <v>30</v>
      </c>
      <c r="O49" s="13">
        <f t="shared" si="16"/>
        <v>15</v>
      </c>
      <c r="P49" s="92">
        <v>9</v>
      </c>
      <c r="Q49" s="92">
        <v>3</v>
      </c>
      <c r="R49" s="92">
        <v>3</v>
      </c>
      <c r="S49" s="92">
        <v>33</v>
      </c>
      <c r="T49" s="92">
        <v>16</v>
      </c>
      <c r="U49" s="14">
        <f t="shared" si="17"/>
        <v>17</v>
      </c>
      <c r="W49" s="49" t="s">
        <v>29</v>
      </c>
      <c r="X49" s="91" t="s">
        <v>103</v>
      </c>
      <c r="Y49" s="14">
        <f t="shared" si="18"/>
        <v>27</v>
      </c>
      <c r="Z49" s="13">
        <f t="shared" si="19"/>
        <v>15</v>
      </c>
      <c r="AA49" s="92">
        <v>9</v>
      </c>
      <c r="AB49" s="92">
        <v>0</v>
      </c>
      <c r="AC49" s="92">
        <v>6</v>
      </c>
      <c r="AD49" s="92">
        <v>29</v>
      </c>
      <c r="AE49" s="92">
        <v>17</v>
      </c>
      <c r="AF49" s="19">
        <f t="shared" si="20"/>
        <v>12</v>
      </c>
    </row>
    <row r="50" spans="1:32" ht="15" customHeight="1" x14ac:dyDescent="0.45">
      <c r="A50" s="48" t="s">
        <v>30</v>
      </c>
      <c r="B50" s="91" t="s">
        <v>98</v>
      </c>
      <c r="C50" s="12">
        <f t="shared" si="12"/>
        <v>30</v>
      </c>
      <c r="D50" s="10">
        <f t="shared" si="13"/>
        <v>15</v>
      </c>
      <c r="E50" s="92">
        <v>9</v>
      </c>
      <c r="F50" s="92">
        <v>3</v>
      </c>
      <c r="G50" s="92">
        <v>3</v>
      </c>
      <c r="H50" s="92">
        <v>37</v>
      </c>
      <c r="I50" s="92">
        <v>17</v>
      </c>
      <c r="J50" s="12">
        <f t="shared" si="14"/>
        <v>20</v>
      </c>
      <c r="K50"/>
      <c r="L50" s="48" t="s">
        <v>30</v>
      </c>
      <c r="M50" s="91" t="s">
        <v>108</v>
      </c>
      <c r="N50" s="12">
        <f t="shared" si="15"/>
        <v>27</v>
      </c>
      <c r="O50" s="10">
        <f t="shared" si="16"/>
        <v>15</v>
      </c>
      <c r="P50" s="92">
        <v>7</v>
      </c>
      <c r="Q50" s="92">
        <v>6</v>
      </c>
      <c r="R50" s="92">
        <v>2</v>
      </c>
      <c r="S50" s="92">
        <v>20</v>
      </c>
      <c r="T50" s="92">
        <v>9</v>
      </c>
      <c r="U50" s="12">
        <f t="shared" si="17"/>
        <v>11</v>
      </c>
      <c r="W50" s="48" t="s">
        <v>30</v>
      </c>
      <c r="X50" s="91" t="s">
        <v>93</v>
      </c>
      <c r="Y50" s="12">
        <f t="shared" si="18"/>
        <v>27</v>
      </c>
      <c r="Z50" s="10">
        <f t="shared" si="19"/>
        <v>15</v>
      </c>
      <c r="AA50" s="92">
        <v>8</v>
      </c>
      <c r="AB50" s="92">
        <v>3</v>
      </c>
      <c r="AC50" s="92">
        <v>4</v>
      </c>
      <c r="AD50" s="92">
        <v>20</v>
      </c>
      <c r="AE50" s="92">
        <v>11</v>
      </c>
      <c r="AF50" s="19">
        <f t="shared" si="20"/>
        <v>9</v>
      </c>
    </row>
    <row r="51" spans="1:32" ht="15" customHeight="1" x14ac:dyDescent="0.45">
      <c r="A51" s="49" t="s">
        <v>31</v>
      </c>
      <c r="B51" s="91" t="s">
        <v>87</v>
      </c>
      <c r="C51" s="14">
        <f t="shared" si="12"/>
        <v>27</v>
      </c>
      <c r="D51" s="13">
        <f t="shared" si="13"/>
        <v>15</v>
      </c>
      <c r="E51" s="92">
        <v>8</v>
      </c>
      <c r="F51" s="92">
        <v>3</v>
      </c>
      <c r="G51" s="92">
        <v>4</v>
      </c>
      <c r="H51" s="92">
        <v>32</v>
      </c>
      <c r="I51" s="92">
        <v>21</v>
      </c>
      <c r="J51" s="14">
        <f t="shared" si="14"/>
        <v>11</v>
      </c>
      <c r="K51"/>
      <c r="L51" s="49" t="s">
        <v>31</v>
      </c>
      <c r="M51" s="91" t="s">
        <v>95</v>
      </c>
      <c r="N51" s="14">
        <f t="shared" si="15"/>
        <v>27</v>
      </c>
      <c r="O51" s="13">
        <f t="shared" si="16"/>
        <v>15</v>
      </c>
      <c r="P51" s="92">
        <v>8</v>
      </c>
      <c r="Q51" s="92">
        <v>3</v>
      </c>
      <c r="R51" s="92">
        <v>4</v>
      </c>
      <c r="S51" s="92">
        <v>20</v>
      </c>
      <c r="T51" s="92">
        <v>10</v>
      </c>
      <c r="U51" s="14">
        <f t="shared" si="17"/>
        <v>10</v>
      </c>
      <c r="W51" s="49" t="s">
        <v>31</v>
      </c>
      <c r="X51" s="91" t="s">
        <v>96</v>
      </c>
      <c r="Y51" s="14">
        <f t="shared" si="18"/>
        <v>25</v>
      </c>
      <c r="Z51" s="13">
        <f t="shared" si="19"/>
        <v>15</v>
      </c>
      <c r="AA51" s="92">
        <v>7</v>
      </c>
      <c r="AB51" s="92">
        <v>4</v>
      </c>
      <c r="AC51" s="92">
        <v>4</v>
      </c>
      <c r="AD51" s="92">
        <v>23</v>
      </c>
      <c r="AE51" s="92">
        <v>17</v>
      </c>
      <c r="AF51" s="19">
        <f t="shared" si="20"/>
        <v>6</v>
      </c>
    </row>
    <row r="52" spans="1:32" ht="15" customHeight="1" x14ac:dyDescent="0.45">
      <c r="A52" s="48" t="s">
        <v>32</v>
      </c>
      <c r="B52" s="91" t="s">
        <v>100</v>
      </c>
      <c r="C52" s="12">
        <f t="shared" si="12"/>
        <v>23</v>
      </c>
      <c r="D52" s="10">
        <f t="shared" si="13"/>
        <v>15</v>
      </c>
      <c r="E52" s="92">
        <v>7</v>
      </c>
      <c r="F52" s="92">
        <v>2</v>
      </c>
      <c r="G52" s="92">
        <v>6</v>
      </c>
      <c r="H52" s="92">
        <v>28</v>
      </c>
      <c r="I52" s="92">
        <v>21</v>
      </c>
      <c r="J52" s="12">
        <f t="shared" si="14"/>
        <v>7</v>
      </c>
      <c r="K52"/>
      <c r="L52" s="48" t="s">
        <v>32</v>
      </c>
      <c r="M52" s="91" t="s">
        <v>109</v>
      </c>
      <c r="N52" s="12">
        <f t="shared" si="15"/>
        <v>25</v>
      </c>
      <c r="O52" s="10">
        <f t="shared" si="16"/>
        <v>15</v>
      </c>
      <c r="P52" s="92">
        <v>7</v>
      </c>
      <c r="Q52" s="92">
        <v>4</v>
      </c>
      <c r="R52" s="92">
        <v>4</v>
      </c>
      <c r="S52" s="92">
        <v>19</v>
      </c>
      <c r="T52" s="92">
        <v>14</v>
      </c>
      <c r="U52" s="12">
        <f t="shared" si="17"/>
        <v>5</v>
      </c>
      <c r="W52" s="48" t="s">
        <v>32</v>
      </c>
      <c r="X52" s="91" t="s">
        <v>90</v>
      </c>
      <c r="Y52" s="12">
        <f t="shared" si="18"/>
        <v>25</v>
      </c>
      <c r="Z52" s="10">
        <f t="shared" si="19"/>
        <v>15</v>
      </c>
      <c r="AA52" s="92">
        <v>7</v>
      </c>
      <c r="AB52" s="92">
        <v>4</v>
      </c>
      <c r="AC52" s="92">
        <v>4</v>
      </c>
      <c r="AD52" s="92">
        <v>20</v>
      </c>
      <c r="AE52" s="92">
        <v>15</v>
      </c>
      <c r="AF52" s="19">
        <f t="shared" si="20"/>
        <v>5</v>
      </c>
    </row>
    <row r="53" spans="1:32" ht="15" customHeight="1" x14ac:dyDescent="0.45">
      <c r="A53" s="49" t="s">
        <v>33</v>
      </c>
      <c r="B53" s="91" t="s">
        <v>106</v>
      </c>
      <c r="C53" s="14">
        <f t="shared" si="12"/>
        <v>23</v>
      </c>
      <c r="D53" s="13">
        <f t="shared" si="13"/>
        <v>15</v>
      </c>
      <c r="E53" s="92">
        <v>6</v>
      </c>
      <c r="F53" s="92">
        <v>5</v>
      </c>
      <c r="G53" s="92">
        <v>4</v>
      </c>
      <c r="H53" s="92">
        <v>23</v>
      </c>
      <c r="I53" s="92">
        <v>18</v>
      </c>
      <c r="J53" s="14">
        <f t="shared" si="14"/>
        <v>5</v>
      </c>
      <c r="K53"/>
      <c r="L53" s="49" t="s">
        <v>33</v>
      </c>
      <c r="M53" s="91" t="s">
        <v>98</v>
      </c>
      <c r="N53" s="14">
        <f t="shared" si="15"/>
        <v>24</v>
      </c>
      <c r="O53" s="13">
        <f t="shared" si="16"/>
        <v>15</v>
      </c>
      <c r="P53" s="92">
        <v>6</v>
      </c>
      <c r="Q53" s="92">
        <v>6</v>
      </c>
      <c r="R53" s="92">
        <v>3</v>
      </c>
      <c r="S53" s="92">
        <v>34</v>
      </c>
      <c r="T53" s="92">
        <v>21</v>
      </c>
      <c r="U53" s="14">
        <f t="shared" si="17"/>
        <v>13</v>
      </c>
      <c r="W53" s="49" t="s">
        <v>33</v>
      </c>
      <c r="X53" s="91" t="s">
        <v>110</v>
      </c>
      <c r="Y53" s="14">
        <f t="shared" si="18"/>
        <v>23</v>
      </c>
      <c r="Z53" s="13">
        <f t="shared" si="19"/>
        <v>15</v>
      </c>
      <c r="AA53" s="92">
        <v>6</v>
      </c>
      <c r="AB53" s="92">
        <v>5</v>
      </c>
      <c r="AC53" s="92">
        <v>4</v>
      </c>
      <c r="AD53" s="92">
        <v>22</v>
      </c>
      <c r="AE53" s="92">
        <v>13</v>
      </c>
      <c r="AF53" s="19">
        <f t="shared" si="20"/>
        <v>9</v>
      </c>
    </row>
    <row r="54" spans="1:32" ht="15" customHeight="1" x14ac:dyDescent="0.45">
      <c r="A54" s="47" t="s">
        <v>34</v>
      </c>
      <c r="B54" s="91" t="s">
        <v>90</v>
      </c>
      <c r="C54" s="19">
        <f t="shared" si="12"/>
        <v>22</v>
      </c>
      <c r="D54" s="18">
        <f t="shared" si="13"/>
        <v>15</v>
      </c>
      <c r="E54" s="92">
        <v>5</v>
      </c>
      <c r="F54" s="92">
        <v>7</v>
      </c>
      <c r="G54" s="92">
        <v>3</v>
      </c>
      <c r="H54" s="92">
        <v>20</v>
      </c>
      <c r="I54" s="92">
        <v>19</v>
      </c>
      <c r="J54" s="19">
        <f t="shared" si="14"/>
        <v>1</v>
      </c>
      <c r="K54"/>
      <c r="L54" s="47" t="s">
        <v>34</v>
      </c>
      <c r="M54" s="91" t="s">
        <v>91</v>
      </c>
      <c r="N54" s="19">
        <f t="shared" si="15"/>
        <v>23</v>
      </c>
      <c r="O54" s="18">
        <f t="shared" si="16"/>
        <v>15</v>
      </c>
      <c r="P54" s="92">
        <v>7</v>
      </c>
      <c r="Q54" s="92">
        <v>2</v>
      </c>
      <c r="R54" s="92">
        <v>6</v>
      </c>
      <c r="S54" s="92">
        <v>16</v>
      </c>
      <c r="T54" s="92">
        <v>20</v>
      </c>
      <c r="U54" s="19">
        <f t="shared" si="17"/>
        <v>-4</v>
      </c>
      <c r="W54" s="47" t="s">
        <v>34</v>
      </c>
      <c r="X54" s="91" t="s">
        <v>106</v>
      </c>
      <c r="Y54" s="19">
        <f t="shared" si="18"/>
        <v>22</v>
      </c>
      <c r="Z54" s="18">
        <f t="shared" si="19"/>
        <v>15</v>
      </c>
      <c r="AA54" s="92">
        <v>6</v>
      </c>
      <c r="AB54" s="92">
        <v>4</v>
      </c>
      <c r="AC54" s="92">
        <v>5</v>
      </c>
      <c r="AD54" s="92">
        <v>22</v>
      </c>
      <c r="AE54" s="92">
        <v>17</v>
      </c>
      <c r="AF54" s="19">
        <f t="shared" si="20"/>
        <v>5</v>
      </c>
    </row>
    <row r="55" spans="1:32" ht="15" customHeight="1" x14ac:dyDescent="0.45">
      <c r="A55" s="48" t="s">
        <v>35</v>
      </c>
      <c r="B55" s="91" t="s">
        <v>108</v>
      </c>
      <c r="C55" s="19">
        <f t="shared" si="12"/>
        <v>20</v>
      </c>
      <c r="D55" s="18">
        <f t="shared" si="13"/>
        <v>15</v>
      </c>
      <c r="E55" s="92">
        <v>5</v>
      </c>
      <c r="F55" s="92">
        <v>5</v>
      </c>
      <c r="G55" s="92">
        <v>5</v>
      </c>
      <c r="H55" s="92">
        <v>22</v>
      </c>
      <c r="I55" s="92">
        <v>20</v>
      </c>
      <c r="J55" s="19">
        <f t="shared" si="14"/>
        <v>2</v>
      </c>
      <c r="K55"/>
      <c r="L55" s="48" t="s">
        <v>35</v>
      </c>
      <c r="M55" s="91" t="s">
        <v>112</v>
      </c>
      <c r="N55" s="19">
        <f t="shared" si="15"/>
        <v>22</v>
      </c>
      <c r="O55" s="18">
        <f t="shared" si="16"/>
        <v>15</v>
      </c>
      <c r="P55" s="92">
        <v>6</v>
      </c>
      <c r="Q55" s="92">
        <v>4</v>
      </c>
      <c r="R55" s="92">
        <v>5</v>
      </c>
      <c r="S55" s="92">
        <v>26</v>
      </c>
      <c r="T55" s="92">
        <v>23</v>
      </c>
      <c r="U55" s="19">
        <f t="shared" si="17"/>
        <v>3</v>
      </c>
      <c r="W55" s="48" t="s">
        <v>35</v>
      </c>
      <c r="X55" s="91" t="s">
        <v>91</v>
      </c>
      <c r="Y55" s="19">
        <f t="shared" si="18"/>
        <v>22</v>
      </c>
      <c r="Z55" s="18">
        <f t="shared" si="19"/>
        <v>15</v>
      </c>
      <c r="AA55" s="92">
        <v>6</v>
      </c>
      <c r="AB55" s="92">
        <v>4</v>
      </c>
      <c r="AC55" s="92">
        <v>5</v>
      </c>
      <c r="AD55" s="92">
        <v>23</v>
      </c>
      <c r="AE55" s="92">
        <v>19</v>
      </c>
      <c r="AF55" s="19">
        <f t="shared" si="20"/>
        <v>4</v>
      </c>
    </row>
    <row r="56" spans="1:32" ht="15" customHeight="1" x14ac:dyDescent="0.45">
      <c r="A56" s="49" t="s">
        <v>36</v>
      </c>
      <c r="B56" s="91" t="s">
        <v>91</v>
      </c>
      <c r="C56" s="19">
        <f t="shared" si="12"/>
        <v>19</v>
      </c>
      <c r="D56" s="18">
        <f t="shared" si="13"/>
        <v>15</v>
      </c>
      <c r="E56" s="92">
        <v>5</v>
      </c>
      <c r="F56" s="92">
        <v>4</v>
      </c>
      <c r="G56" s="92">
        <v>6</v>
      </c>
      <c r="H56" s="92">
        <v>23</v>
      </c>
      <c r="I56" s="92">
        <v>21</v>
      </c>
      <c r="J56" s="19">
        <f t="shared" si="14"/>
        <v>2</v>
      </c>
      <c r="K56"/>
      <c r="L56" s="49" t="s">
        <v>36</v>
      </c>
      <c r="M56" s="91" t="s">
        <v>102</v>
      </c>
      <c r="N56" s="19">
        <f t="shared" si="15"/>
        <v>22</v>
      </c>
      <c r="O56" s="18">
        <f t="shared" si="16"/>
        <v>15</v>
      </c>
      <c r="P56" s="92">
        <v>7</v>
      </c>
      <c r="Q56" s="92">
        <v>1</v>
      </c>
      <c r="R56" s="92">
        <v>7</v>
      </c>
      <c r="S56" s="92">
        <v>24</v>
      </c>
      <c r="T56" s="92">
        <v>25</v>
      </c>
      <c r="U56" s="19">
        <f t="shared" si="17"/>
        <v>-1</v>
      </c>
      <c r="W56" s="49" t="s">
        <v>36</v>
      </c>
      <c r="X56" s="91" t="s">
        <v>95</v>
      </c>
      <c r="Y56" s="19">
        <f t="shared" si="18"/>
        <v>22</v>
      </c>
      <c r="Z56" s="18">
        <f t="shared" si="19"/>
        <v>15</v>
      </c>
      <c r="AA56" s="92">
        <v>6</v>
      </c>
      <c r="AB56" s="92">
        <v>4</v>
      </c>
      <c r="AC56" s="92">
        <v>5</v>
      </c>
      <c r="AD56" s="92">
        <v>14</v>
      </c>
      <c r="AE56" s="92">
        <v>12</v>
      </c>
      <c r="AF56" s="19">
        <f t="shared" si="20"/>
        <v>2</v>
      </c>
    </row>
    <row r="57" spans="1:32" ht="15" customHeight="1" x14ac:dyDescent="0.45">
      <c r="A57" s="47" t="s">
        <v>37</v>
      </c>
      <c r="B57" s="91" t="s">
        <v>110</v>
      </c>
      <c r="C57" s="19">
        <f t="shared" si="12"/>
        <v>18</v>
      </c>
      <c r="D57" s="18">
        <f t="shared" si="13"/>
        <v>15</v>
      </c>
      <c r="E57" s="92">
        <v>5</v>
      </c>
      <c r="F57" s="92">
        <v>3</v>
      </c>
      <c r="G57" s="92">
        <v>7</v>
      </c>
      <c r="H57" s="92">
        <v>23</v>
      </c>
      <c r="I57" s="92">
        <v>28</v>
      </c>
      <c r="J57" s="19">
        <f t="shared" si="14"/>
        <v>-5</v>
      </c>
      <c r="K57"/>
      <c r="L57" s="47" t="s">
        <v>37</v>
      </c>
      <c r="M57" s="91" t="s">
        <v>88</v>
      </c>
      <c r="N57" s="19">
        <f t="shared" si="15"/>
        <v>21</v>
      </c>
      <c r="O57" s="18">
        <f t="shared" si="16"/>
        <v>15</v>
      </c>
      <c r="P57" s="92">
        <v>5</v>
      </c>
      <c r="Q57" s="92">
        <v>6</v>
      </c>
      <c r="R57" s="92">
        <v>4</v>
      </c>
      <c r="S57" s="92">
        <v>14</v>
      </c>
      <c r="T57" s="92">
        <v>14</v>
      </c>
      <c r="U57" s="19">
        <f t="shared" si="17"/>
        <v>0</v>
      </c>
      <c r="W57" s="47" t="s">
        <v>37</v>
      </c>
      <c r="X57" s="91" t="s">
        <v>87</v>
      </c>
      <c r="Y57" s="19">
        <f t="shared" si="18"/>
        <v>20</v>
      </c>
      <c r="Z57" s="18">
        <f t="shared" si="19"/>
        <v>15</v>
      </c>
      <c r="AA57" s="92">
        <v>5</v>
      </c>
      <c r="AB57" s="92">
        <v>5</v>
      </c>
      <c r="AC57" s="92">
        <v>5</v>
      </c>
      <c r="AD57" s="92">
        <v>12</v>
      </c>
      <c r="AE57" s="92">
        <v>13</v>
      </c>
      <c r="AF57" s="19">
        <f t="shared" si="20"/>
        <v>-1</v>
      </c>
    </row>
    <row r="58" spans="1:32" ht="15" customHeight="1" x14ac:dyDescent="0.45">
      <c r="A58" s="48" t="s">
        <v>38</v>
      </c>
      <c r="B58" s="91" t="s">
        <v>104</v>
      </c>
      <c r="C58" s="12">
        <f t="shared" si="12"/>
        <v>16</v>
      </c>
      <c r="D58" s="10">
        <f t="shared" si="13"/>
        <v>15</v>
      </c>
      <c r="E58" s="92">
        <v>5</v>
      </c>
      <c r="F58" s="92">
        <v>1</v>
      </c>
      <c r="G58" s="92">
        <v>9</v>
      </c>
      <c r="H58" s="92">
        <v>20</v>
      </c>
      <c r="I58" s="92">
        <v>29</v>
      </c>
      <c r="J58" s="12">
        <f t="shared" si="14"/>
        <v>-9</v>
      </c>
      <c r="K58"/>
      <c r="L58" s="48" t="s">
        <v>38</v>
      </c>
      <c r="M58" s="91" t="s">
        <v>110</v>
      </c>
      <c r="N58" s="12">
        <f t="shared" si="15"/>
        <v>21</v>
      </c>
      <c r="O58" s="10">
        <f t="shared" si="16"/>
        <v>15</v>
      </c>
      <c r="P58" s="92">
        <v>6</v>
      </c>
      <c r="Q58" s="92">
        <v>3</v>
      </c>
      <c r="R58" s="92">
        <v>6</v>
      </c>
      <c r="S58" s="92">
        <v>20</v>
      </c>
      <c r="T58" s="92">
        <v>22</v>
      </c>
      <c r="U58" s="12">
        <f t="shared" si="17"/>
        <v>-2</v>
      </c>
      <c r="W58" s="48" t="s">
        <v>38</v>
      </c>
      <c r="X58" s="91" t="s">
        <v>112</v>
      </c>
      <c r="Y58" s="12">
        <f t="shared" si="18"/>
        <v>19</v>
      </c>
      <c r="Z58" s="10">
        <f t="shared" si="19"/>
        <v>15</v>
      </c>
      <c r="AA58" s="92">
        <v>5</v>
      </c>
      <c r="AB58" s="92">
        <v>4</v>
      </c>
      <c r="AC58" s="92">
        <v>6</v>
      </c>
      <c r="AD58" s="92">
        <v>16</v>
      </c>
      <c r="AE58" s="92">
        <v>12</v>
      </c>
      <c r="AF58" s="19">
        <f t="shared" si="20"/>
        <v>4</v>
      </c>
    </row>
    <row r="59" spans="1:32" ht="15" customHeight="1" x14ac:dyDescent="0.45">
      <c r="A59" s="49" t="s">
        <v>39</v>
      </c>
      <c r="B59" s="91" t="s">
        <v>103</v>
      </c>
      <c r="C59" s="14">
        <f t="shared" si="12"/>
        <v>16</v>
      </c>
      <c r="D59" s="13">
        <f t="shared" si="13"/>
        <v>15</v>
      </c>
      <c r="E59" s="92">
        <v>4</v>
      </c>
      <c r="F59" s="92">
        <v>4</v>
      </c>
      <c r="G59" s="92">
        <v>7</v>
      </c>
      <c r="H59" s="92">
        <v>18</v>
      </c>
      <c r="I59" s="92">
        <v>32</v>
      </c>
      <c r="J59" s="14">
        <f t="shared" si="14"/>
        <v>-14</v>
      </c>
      <c r="K59"/>
      <c r="L59" s="49" t="s">
        <v>39</v>
      </c>
      <c r="M59" s="91" t="s">
        <v>100</v>
      </c>
      <c r="N59" s="14">
        <f t="shared" si="15"/>
        <v>18</v>
      </c>
      <c r="O59" s="13">
        <f t="shared" si="16"/>
        <v>15</v>
      </c>
      <c r="P59" s="92">
        <v>5</v>
      </c>
      <c r="Q59" s="92">
        <v>3</v>
      </c>
      <c r="R59" s="92">
        <v>7</v>
      </c>
      <c r="S59" s="92">
        <v>19</v>
      </c>
      <c r="T59" s="92">
        <v>21</v>
      </c>
      <c r="U59" s="14">
        <f t="shared" si="17"/>
        <v>-2</v>
      </c>
      <c r="W59" s="49" t="s">
        <v>39</v>
      </c>
      <c r="X59" s="91" t="s">
        <v>102</v>
      </c>
      <c r="Y59" s="14">
        <f t="shared" si="18"/>
        <v>19</v>
      </c>
      <c r="Z59" s="13">
        <f t="shared" si="19"/>
        <v>15</v>
      </c>
      <c r="AA59" s="92">
        <v>5</v>
      </c>
      <c r="AB59" s="92">
        <v>4</v>
      </c>
      <c r="AC59" s="92">
        <v>6</v>
      </c>
      <c r="AD59" s="92">
        <v>17</v>
      </c>
      <c r="AE59" s="92">
        <v>17</v>
      </c>
      <c r="AF59" s="19">
        <f t="shared" si="20"/>
        <v>0</v>
      </c>
    </row>
    <row r="60" spans="1:32" ht="15" customHeight="1" x14ac:dyDescent="0.45">
      <c r="A60" s="48" t="s">
        <v>40</v>
      </c>
      <c r="B60" s="91" t="s">
        <v>111</v>
      </c>
      <c r="C60" s="12">
        <f t="shared" si="12"/>
        <v>14</v>
      </c>
      <c r="D60" s="10">
        <f t="shared" si="13"/>
        <v>15</v>
      </c>
      <c r="E60" s="92">
        <v>4</v>
      </c>
      <c r="F60" s="92">
        <v>2</v>
      </c>
      <c r="G60" s="92">
        <v>9</v>
      </c>
      <c r="H60" s="92">
        <v>22</v>
      </c>
      <c r="I60" s="92">
        <v>38</v>
      </c>
      <c r="J60" s="12">
        <f t="shared" si="14"/>
        <v>-16</v>
      </c>
      <c r="K60"/>
      <c r="L60" s="48" t="s">
        <v>40</v>
      </c>
      <c r="M60" s="91" t="s">
        <v>103</v>
      </c>
      <c r="N60" s="12">
        <f t="shared" si="15"/>
        <v>17</v>
      </c>
      <c r="O60" s="10">
        <f t="shared" si="16"/>
        <v>15</v>
      </c>
      <c r="P60" s="92">
        <v>4</v>
      </c>
      <c r="Q60" s="92">
        <v>5</v>
      </c>
      <c r="R60" s="92">
        <v>6</v>
      </c>
      <c r="S60" s="92">
        <v>15</v>
      </c>
      <c r="T60" s="92">
        <v>19</v>
      </c>
      <c r="U60" s="12">
        <f t="shared" si="17"/>
        <v>-4</v>
      </c>
      <c r="W60" s="48" t="s">
        <v>40</v>
      </c>
      <c r="X60" s="91" t="s">
        <v>111</v>
      </c>
      <c r="Y60" s="12">
        <f t="shared" si="18"/>
        <v>17</v>
      </c>
      <c r="Z60" s="10">
        <f t="shared" si="19"/>
        <v>15</v>
      </c>
      <c r="AA60" s="92">
        <v>4</v>
      </c>
      <c r="AB60" s="92">
        <v>5</v>
      </c>
      <c r="AC60" s="92">
        <v>6</v>
      </c>
      <c r="AD60" s="92">
        <v>15</v>
      </c>
      <c r="AE60" s="92">
        <v>20</v>
      </c>
      <c r="AF60" s="19">
        <f t="shared" si="20"/>
        <v>-5</v>
      </c>
    </row>
    <row r="61" spans="1:32" ht="15" customHeight="1" x14ac:dyDescent="0.45">
      <c r="A61" s="48" t="s">
        <v>41</v>
      </c>
      <c r="B61" s="91" t="s">
        <v>112</v>
      </c>
      <c r="C61" s="12">
        <f t="shared" si="12"/>
        <v>13</v>
      </c>
      <c r="D61" s="10">
        <f t="shared" si="13"/>
        <v>15</v>
      </c>
      <c r="E61" s="92">
        <v>3</v>
      </c>
      <c r="F61" s="92">
        <v>4</v>
      </c>
      <c r="G61" s="92">
        <v>8</v>
      </c>
      <c r="H61" s="92">
        <v>23</v>
      </c>
      <c r="I61" s="92">
        <v>32</v>
      </c>
      <c r="J61" s="12">
        <f t="shared" si="14"/>
        <v>-9</v>
      </c>
      <c r="K61"/>
      <c r="L61" s="48" t="s">
        <v>41</v>
      </c>
      <c r="M61" s="91" t="s">
        <v>99</v>
      </c>
      <c r="N61" s="12">
        <f t="shared" si="15"/>
        <v>16</v>
      </c>
      <c r="O61" s="10">
        <f t="shared" si="16"/>
        <v>15</v>
      </c>
      <c r="P61" s="92">
        <v>5</v>
      </c>
      <c r="Q61" s="92">
        <v>1</v>
      </c>
      <c r="R61" s="92">
        <v>9</v>
      </c>
      <c r="S61" s="92">
        <v>21</v>
      </c>
      <c r="T61" s="92">
        <v>33</v>
      </c>
      <c r="U61" s="12">
        <f t="shared" si="17"/>
        <v>-12</v>
      </c>
      <c r="W61" s="48" t="s">
        <v>41</v>
      </c>
      <c r="X61" s="91" t="s">
        <v>114</v>
      </c>
      <c r="Y61" s="12">
        <f t="shared" si="18"/>
        <v>15</v>
      </c>
      <c r="Z61" s="10">
        <f t="shared" si="19"/>
        <v>15</v>
      </c>
      <c r="AA61" s="92">
        <v>3</v>
      </c>
      <c r="AB61" s="92">
        <v>6</v>
      </c>
      <c r="AC61" s="92">
        <v>6</v>
      </c>
      <c r="AD61" s="92">
        <v>8</v>
      </c>
      <c r="AE61" s="92">
        <v>16</v>
      </c>
      <c r="AF61" s="19">
        <f t="shared" si="20"/>
        <v>-8</v>
      </c>
    </row>
    <row r="62" spans="1:32" ht="15" customHeight="1" x14ac:dyDescent="0.45">
      <c r="A62" s="49" t="s">
        <v>42</v>
      </c>
      <c r="B62" s="91" t="s">
        <v>89</v>
      </c>
      <c r="C62" s="14">
        <f t="shared" si="12"/>
        <v>12</v>
      </c>
      <c r="D62" s="13">
        <f t="shared" si="13"/>
        <v>15</v>
      </c>
      <c r="E62" s="92">
        <v>3</v>
      </c>
      <c r="F62" s="92">
        <v>3</v>
      </c>
      <c r="G62" s="92">
        <v>9</v>
      </c>
      <c r="H62" s="92">
        <v>18</v>
      </c>
      <c r="I62" s="92">
        <v>28</v>
      </c>
      <c r="J62" s="14">
        <f t="shared" si="14"/>
        <v>-10</v>
      </c>
      <c r="K62"/>
      <c r="L62" s="49" t="s">
        <v>42</v>
      </c>
      <c r="M62" s="91" t="s">
        <v>106</v>
      </c>
      <c r="N62" s="14">
        <f t="shared" si="15"/>
        <v>12</v>
      </c>
      <c r="O62" s="13">
        <f t="shared" si="16"/>
        <v>15</v>
      </c>
      <c r="P62" s="92">
        <v>3</v>
      </c>
      <c r="Q62" s="92">
        <v>3</v>
      </c>
      <c r="R62" s="92">
        <v>9</v>
      </c>
      <c r="S62" s="92">
        <v>12</v>
      </c>
      <c r="T62" s="92">
        <v>27</v>
      </c>
      <c r="U62" s="14">
        <f t="shared" si="17"/>
        <v>-15</v>
      </c>
      <c r="W62" s="49" t="s">
        <v>42</v>
      </c>
      <c r="X62" s="91" t="s">
        <v>104</v>
      </c>
      <c r="Y62" s="14">
        <f t="shared" si="18"/>
        <v>14</v>
      </c>
      <c r="Z62" s="13">
        <f t="shared" si="19"/>
        <v>15</v>
      </c>
      <c r="AA62" s="92">
        <v>4</v>
      </c>
      <c r="AB62" s="92">
        <v>2</v>
      </c>
      <c r="AC62" s="92">
        <v>9</v>
      </c>
      <c r="AD62" s="92">
        <v>15</v>
      </c>
      <c r="AE62" s="92">
        <v>32</v>
      </c>
      <c r="AF62" s="19">
        <f t="shared" si="20"/>
        <v>-17</v>
      </c>
    </row>
    <row r="63" spans="1:32" ht="15" customHeight="1" x14ac:dyDescent="0.45">
      <c r="A63" s="48" t="s">
        <v>43</v>
      </c>
      <c r="B63" s="91" t="s">
        <v>114</v>
      </c>
      <c r="C63" s="12">
        <f t="shared" si="12"/>
        <v>12</v>
      </c>
      <c r="D63" s="10">
        <f t="shared" si="13"/>
        <v>15</v>
      </c>
      <c r="E63" s="92">
        <v>3</v>
      </c>
      <c r="F63" s="92">
        <v>3</v>
      </c>
      <c r="G63" s="92">
        <v>9</v>
      </c>
      <c r="H63" s="92">
        <v>17</v>
      </c>
      <c r="I63" s="92">
        <v>30</v>
      </c>
      <c r="J63" s="12">
        <f t="shared" si="14"/>
        <v>-13</v>
      </c>
      <c r="K63"/>
      <c r="L63" s="48" t="s">
        <v>43</v>
      </c>
      <c r="M63" s="91" t="s">
        <v>97</v>
      </c>
      <c r="N63" s="12">
        <f t="shared" si="15"/>
        <v>11</v>
      </c>
      <c r="O63" s="10">
        <f t="shared" si="16"/>
        <v>15</v>
      </c>
      <c r="P63" s="92">
        <v>2</v>
      </c>
      <c r="Q63" s="92">
        <v>5</v>
      </c>
      <c r="R63" s="92">
        <v>8</v>
      </c>
      <c r="S63" s="92">
        <v>17</v>
      </c>
      <c r="T63" s="92">
        <v>28</v>
      </c>
      <c r="U63" s="12">
        <f t="shared" si="17"/>
        <v>-11</v>
      </c>
      <c r="W63" s="48" t="s">
        <v>43</v>
      </c>
      <c r="X63" s="91" t="s">
        <v>89</v>
      </c>
      <c r="Y63" s="12">
        <f t="shared" si="18"/>
        <v>12</v>
      </c>
      <c r="Z63" s="10">
        <f t="shared" si="19"/>
        <v>15</v>
      </c>
      <c r="AA63" s="92">
        <v>4</v>
      </c>
      <c r="AB63" s="92">
        <v>0</v>
      </c>
      <c r="AC63" s="92">
        <v>11</v>
      </c>
      <c r="AD63" s="92">
        <v>19</v>
      </c>
      <c r="AE63" s="92">
        <v>33</v>
      </c>
      <c r="AF63" s="19">
        <f t="shared" si="20"/>
        <v>-14</v>
      </c>
    </row>
    <row r="64" spans="1:32" ht="15" customHeight="1" x14ac:dyDescent="0.45">
      <c r="A64" s="49" t="s">
        <v>44</v>
      </c>
      <c r="B64" s="91" t="s">
        <v>97</v>
      </c>
      <c r="C64" s="14">
        <f t="shared" si="12"/>
        <v>12</v>
      </c>
      <c r="D64" s="13">
        <f t="shared" si="13"/>
        <v>15</v>
      </c>
      <c r="E64" s="92">
        <v>3</v>
      </c>
      <c r="F64" s="92">
        <v>3</v>
      </c>
      <c r="G64" s="92">
        <v>9</v>
      </c>
      <c r="H64" s="92">
        <v>11</v>
      </c>
      <c r="I64" s="92">
        <v>28</v>
      </c>
      <c r="J64" s="14">
        <f t="shared" si="14"/>
        <v>-17</v>
      </c>
      <c r="K64"/>
      <c r="L64" s="49" t="s">
        <v>44</v>
      </c>
      <c r="M64" s="91" t="s">
        <v>107</v>
      </c>
      <c r="N64" s="14">
        <f t="shared" si="15"/>
        <v>10</v>
      </c>
      <c r="O64" s="13">
        <f t="shared" si="16"/>
        <v>15</v>
      </c>
      <c r="P64" s="92">
        <v>3</v>
      </c>
      <c r="Q64" s="92">
        <v>1</v>
      </c>
      <c r="R64" s="92">
        <v>11</v>
      </c>
      <c r="S64" s="92">
        <v>12</v>
      </c>
      <c r="T64" s="92">
        <v>42</v>
      </c>
      <c r="U64" s="14">
        <f t="shared" si="17"/>
        <v>-30</v>
      </c>
      <c r="W64" s="49" t="s">
        <v>44</v>
      </c>
      <c r="X64" s="91" t="s">
        <v>97</v>
      </c>
      <c r="Y64" s="14">
        <f t="shared" si="18"/>
        <v>11</v>
      </c>
      <c r="Z64" s="13">
        <f t="shared" si="19"/>
        <v>15</v>
      </c>
      <c r="AA64" s="92">
        <v>2</v>
      </c>
      <c r="AB64" s="92">
        <v>5</v>
      </c>
      <c r="AC64" s="92">
        <v>8</v>
      </c>
      <c r="AD64" s="92">
        <v>12</v>
      </c>
      <c r="AE64" s="92">
        <v>21</v>
      </c>
      <c r="AF64" s="19">
        <f t="shared" si="20"/>
        <v>-9</v>
      </c>
    </row>
    <row r="65" spans="1:32" ht="15" customHeight="1" x14ac:dyDescent="0.45">
      <c r="A65" s="48" t="s">
        <v>45</v>
      </c>
      <c r="B65" s="91" t="s">
        <v>99</v>
      </c>
      <c r="C65" s="12">
        <f t="shared" si="12"/>
        <v>10</v>
      </c>
      <c r="D65" s="10">
        <f t="shared" si="13"/>
        <v>15</v>
      </c>
      <c r="E65" s="92">
        <v>2</v>
      </c>
      <c r="F65" s="92">
        <v>4</v>
      </c>
      <c r="G65" s="92">
        <v>9</v>
      </c>
      <c r="H65" s="92">
        <v>17</v>
      </c>
      <c r="I65" s="92">
        <v>41</v>
      </c>
      <c r="J65" s="12">
        <f t="shared" si="14"/>
        <v>-24</v>
      </c>
      <c r="K65"/>
      <c r="L65" s="48" t="s">
        <v>45</v>
      </c>
      <c r="M65" s="91" t="s">
        <v>113</v>
      </c>
      <c r="N65" s="12">
        <f t="shared" si="15"/>
        <v>7</v>
      </c>
      <c r="O65" s="10">
        <f t="shared" si="16"/>
        <v>15</v>
      </c>
      <c r="P65" s="92">
        <v>2</v>
      </c>
      <c r="Q65" s="92">
        <v>1</v>
      </c>
      <c r="R65" s="92">
        <v>12</v>
      </c>
      <c r="S65" s="92">
        <v>4</v>
      </c>
      <c r="T65" s="92">
        <v>31</v>
      </c>
      <c r="U65" s="12">
        <f t="shared" si="17"/>
        <v>-27</v>
      </c>
      <c r="W65" s="48" t="s">
        <v>45</v>
      </c>
      <c r="X65" s="91" t="s">
        <v>108</v>
      </c>
      <c r="Y65" s="12">
        <f t="shared" si="18"/>
        <v>11</v>
      </c>
      <c r="Z65" s="10">
        <f t="shared" si="19"/>
        <v>15</v>
      </c>
      <c r="AA65" s="92">
        <v>3</v>
      </c>
      <c r="AB65" s="92">
        <v>2</v>
      </c>
      <c r="AC65" s="92">
        <v>10</v>
      </c>
      <c r="AD65" s="92">
        <v>11</v>
      </c>
      <c r="AE65" s="92">
        <v>22</v>
      </c>
      <c r="AF65" s="19">
        <f t="shared" si="20"/>
        <v>-11</v>
      </c>
    </row>
    <row r="66" spans="1:32" ht="15" customHeight="1" x14ac:dyDescent="0.45">
      <c r="A66" s="49" t="s">
        <v>62</v>
      </c>
      <c r="B66" s="91" t="s">
        <v>95</v>
      </c>
      <c r="C66" s="14">
        <f t="shared" si="12"/>
        <v>9</v>
      </c>
      <c r="D66" s="13">
        <f t="shared" si="13"/>
        <v>15</v>
      </c>
      <c r="E66" s="92">
        <v>2</v>
      </c>
      <c r="F66" s="92">
        <v>3</v>
      </c>
      <c r="G66" s="92">
        <v>10</v>
      </c>
      <c r="H66" s="92">
        <v>17</v>
      </c>
      <c r="I66" s="92">
        <v>33</v>
      </c>
      <c r="J66" s="14">
        <f t="shared" si="14"/>
        <v>-16</v>
      </c>
      <c r="K66"/>
      <c r="L66" s="49" t="s">
        <v>62</v>
      </c>
      <c r="M66" s="91" t="s">
        <v>104</v>
      </c>
      <c r="N66" s="14">
        <f t="shared" si="15"/>
        <v>6</v>
      </c>
      <c r="O66" s="13">
        <f t="shared" si="16"/>
        <v>15</v>
      </c>
      <c r="P66" s="92">
        <v>1</v>
      </c>
      <c r="Q66" s="92">
        <v>3</v>
      </c>
      <c r="R66" s="92">
        <v>11</v>
      </c>
      <c r="S66" s="92">
        <v>17</v>
      </c>
      <c r="T66" s="92">
        <v>42</v>
      </c>
      <c r="U66" s="14">
        <f t="shared" si="17"/>
        <v>-25</v>
      </c>
      <c r="W66" s="49" t="s">
        <v>62</v>
      </c>
      <c r="X66" s="91" t="s">
        <v>105</v>
      </c>
      <c r="Y66" s="14">
        <f t="shared" si="18"/>
        <v>10</v>
      </c>
      <c r="Z66" s="13">
        <f t="shared" si="19"/>
        <v>15</v>
      </c>
      <c r="AA66" s="92">
        <v>2</v>
      </c>
      <c r="AB66" s="92">
        <v>4</v>
      </c>
      <c r="AC66" s="92">
        <v>9</v>
      </c>
      <c r="AD66" s="92">
        <v>8</v>
      </c>
      <c r="AE66" s="92">
        <v>33</v>
      </c>
      <c r="AF66" s="19">
        <f t="shared" si="20"/>
        <v>-25</v>
      </c>
    </row>
    <row r="67" spans="1:32" ht="15" customHeight="1" x14ac:dyDescent="0.45">
      <c r="A67" s="48" t="s">
        <v>63</v>
      </c>
      <c r="B67" s="91" t="s">
        <v>113</v>
      </c>
      <c r="C67" s="12">
        <f t="shared" si="12"/>
        <v>9</v>
      </c>
      <c r="D67" s="10">
        <f t="shared" si="13"/>
        <v>15</v>
      </c>
      <c r="E67" s="92">
        <v>2</v>
      </c>
      <c r="F67" s="92">
        <v>3</v>
      </c>
      <c r="G67" s="92">
        <v>10</v>
      </c>
      <c r="H67" s="92">
        <v>18</v>
      </c>
      <c r="I67" s="92">
        <v>42</v>
      </c>
      <c r="J67" s="12">
        <f t="shared" si="14"/>
        <v>-24</v>
      </c>
      <c r="K67"/>
      <c r="L67" s="48" t="s">
        <v>63</v>
      </c>
      <c r="M67" s="91" t="s">
        <v>114</v>
      </c>
      <c r="N67" s="12">
        <f t="shared" si="15"/>
        <v>6</v>
      </c>
      <c r="O67" s="10">
        <f t="shared" si="16"/>
        <v>15</v>
      </c>
      <c r="P67" s="92">
        <v>1</v>
      </c>
      <c r="Q67" s="92">
        <v>3</v>
      </c>
      <c r="R67" s="92">
        <v>11</v>
      </c>
      <c r="S67" s="92">
        <v>8</v>
      </c>
      <c r="T67" s="92">
        <v>34</v>
      </c>
      <c r="U67" s="12">
        <f t="shared" si="17"/>
        <v>-26</v>
      </c>
      <c r="W67" s="48" t="s">
        <v>63</v>
      </c>
      <c r="X67" s="91" t="s">
        <v>107</v>
      </c>
      <c r="Y67" s="12">
        <f t="shared" si="18"/>
        <v>8</v>
      </c>
      <c r="Z67" s="10">
        <f t="shared" si="19"/>
        <v>15</v>
      </c>
      <c r="AA67" s="92">
        <v>2</v>
      </c>
      <c r="AB67" s="92">
        <v>2</v>
      </c>
      <c r="AC67" s="92">
        <v>11</v>
      </c>
      <c r="AD67" s="92">
        <v>8</v>
      </c>
      <c r="AE67" s="92">
        <v>30</v>
      </c>
      <c r="AF67" s="19">
        <f t="shared" si="20"/>
        <v>-22</v>
      </c>
    </row>
    <row r="68" spans="1:32" ht="15" customHeight="1" x14ac:dyDescent="0.45">
      <c r="A68" s="49" t="s">
        <v>65</v>
      </c>
      <c r="B68" s="91" t="s">
        <v>107</v>
      </c>
      <c r="C68" s="14">
        <f t="shared" si="12"/>
        <v>8</v>
      </c>
      <c r="D68" s="13">
        <f t="shared" si="13"/>
        <v>15</v>
      </c>
      <c r="E68" s="92">
        <v>1</v>
      </c>
      <c r="F68" s="92">
        <v>5</v>
      </c>
      <c r="G68" s="92">
        <v>9</v>
      </c>
      <c r="H68" s="92">
        <v>11</v>
      </c>
      <c r="I68" s="92">
        <v>29</v>
      </c>
      <c r="J68" s="14">
        <f t="shared" si="14"/>
        <v>-18</v>
      </c>
      <c r="K68"/>
      <c r="L68" s="49" t="s">
        <v>65</v>
      </c>
      <c r="M68" s="91" t="s">
        <v>89</v>
      </c>
      <c r="N68" s="14">
        <f t="shared" si="15"/>
        <v>6</v>
      </c>
      <c r="O68" s="13">
        <f t="shared" si="16"/>
        <v>15</v>
      </c>
      <c r="P68" s="92">
        <v>1</v>
      </c>
      <c r="Q68" s="92">
        <v>3</v>
      </c>
      <c r="R68" s="92">
        <v>11</v>
      </c>
      <c r="S68" s="92">
        <v>10</v>
      </c>
      <c r="T68" s="92">
        <v>37</v>
      </c>
      <c r="U68" s="14">
        <f t="shared" si="17"/>
        <v>-27</v>
      </c>
      <c r="W68" s="49" t="s">
        <v>65</v>
      </c>
      <c r="X68" s="91" t="s">
        <v>99</v>
      </c>
      <c r="Y68" s="14">
        <f t="shared" si="18"/>
        <v>4</v>
      </c>
      <c r="Z68" s="13">
        <f t="shared" si="19"/>
        <v>15</v>
      </c>
      <c r="AA68" s="92">
        <v>1</v>
      </c>
      <c r="AB68" s="92">
        <v>1</v>
      </c>
      <c r="AC68" s="92">
        <v>13</v>
      </c>
      <c r="AD68" s="92">
        <v>4</v>
      </c>
      <c r="AE68" s="92">
        <v>30</v>
      </c>
      <c r="AF68" s="19">
        <f t="shared" si="20"/>
        <v>-26</v>
      </c>
    </row>
    <row r="69" spans="1:32" ht="15" customHeight="1" x14ac:dyDescent="0.45">
      <c r="A69" s="47" t="s">
        <v>66</v>
      </c>
      <c r="B69" s="91" t="s">
        <v>105</v>
      </c>
      <c r="C69" s="19">
        <f t="shared" si="12"/>
        <v>4</v>
      </c>
      <c r="D69" s="18">
        <f t="shared" si="13"/>
        <v>15</v>
      </c>
      <c r="E69" s="92">
        <v>1</v>
      </c>
      <c r="F69" s="92">
        <v>1</v>
      </c>
      <c r="G69" s="92">
        <v>13</v>
      </c>
      <c r="H69" s="92">
        <v>6</v>
      </c>
      <c r="I69" s="92">
        <v>36</v>
      </c>
      <c r="J69" s="19">
        <f t="shared" si="14"/>
        <v>-30</v>
      </c>
      <c r="K69"/>
      <c r="L69" s="47" t="s">
        <v>66</v>
      </c>
      <c r="M69" s="91" t="s">
        <v>105</v>
      </c>
      <c r="N69" s="19">
        <f t="shared" si="15"/>
        <v>4</v>
      </c>
      <c r="O69" s="18">
        <f t="shared" si="16"/>
        <v>15</v>
      </c>
      <c r="P69" s="92">
        <v>0</v>
      </c>
      <c r="Q69" s="92">
        <v>4</v>
      </c>
      <c r="R69" s="92">
        <v>11</v>
      </c>
      <c r="S69" s="92">
        <v>2</v>
      </c>
      <c r="T69" s="92">
        <v>36</v>
      </c>
      <c r="U69" s="19">
        <f t="shared" si="17"/>
        <v>-34</v>
      </c>
      <c r="W69" s="47" t="s">
        <v>66</v>
      </c>
      <c r="X69" s="91" t="s">
        <v>113</v>
      </c>
      <c r="Y69" s="19">
        <f t="shared" si="18"/>
        <v>3</v>
      </c>
      <c r="Z69" s="18">
        <f t="shared" si="19"/>
        <v>15</v>
      </c>
      <c r="AA69" s="92">
        <v>1</v>
      </c>
      <c r="AB69" s="92">
        <v>0</v>
      </c>
      <c r="AC69" s="92">
        <v>14</v>
      </c>
      <c r="AD69" s="92">
        <v>7</v>
      </c>
      <c r="AE69" s="92">
        <v>48</v>
      </c>
      <c r="AF69" s="19">
        <f t="shared" si="20"/>
        <v>-41</v>
      </c>
    </row>
    <row r="70" spans="1:32" ht="15" customHeight="1" x14ac:dyDescent="0.25">
      <c r="H70">
        <f>SUM(H42:H69)</f>
        <v>689</v>
      </c>
      <c r="I70">
        <f>SUM(I42:I69)</f>
        <v>689</v>
      </c>
      <c r="S70">
        <f>SUM(S42:S69)</f>
        <v>620</v>
      </c>
      <c r="T70">
        <f>SUM(T42:T69)</f>
        <v>620</v>
      </c>
      <c r="AD70">
        <f>SUM(AD42:AD69)</f>
        <v>520</v>
      </c>
      <c r="AE70">
        <f>SUM(AE42:AE69)</f>
        <v>520</v>
      </c>
    </row>
  </sheetData>
  <sortState xmlns:xlrd2="http://schemas.microsoft.com/office/spreadsheetml/2017/richdata2" ref="X9:AF20">
    <sortCondition descending="1" ref="Y9:Y20"/>
    <sortCondition descending="1" ref="AF9:AF20"/>
  </sortState>
  <mergeCells count="24">
    <mergeCell ref="X39:AF40"/>
    <mergeCell ref="A39:A40"/>
    <mergeCell ref="B39:J40"/>
    <mergeCell ref="L39:L40"/>
    <mergeCell ref="M39:U40"/>
    <mergeCell ref="W39:W40"/>
    <mergeCell ref="A1:AF3"/>
    <mergeCell ref="A4:AF4"/>
    <mergeCell ref="FW34:GQ35"/>
    <mergeCell ref="GR34:HL35"/>
    <mergeCell ref="HM34:IG35"/>
    <mergeCell ref="B6:J7"/>
    <mergeCell ref="A6:A7"/>
    <mergeCell ref="L6:L7"/>
    <mergeCell ref="M6:U7"/>
    <mergeCell ref="X6:AF7"/>
    <mergeCell ref="W6:W7"/>
    <mergeCell ref="IH34:IJ35"/>
    <mergeCell ref="BA34:BU35"/>
    <mergeCell ref="BV34:CP35"/>
    <mergeCell ref="FB34:FV35"/>
    <mergeCell ref="EG34:FA35"/>
    <mergeCell ref="CQ34:DK35"/>
    <mergeCell ref="DL34:EF3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7" firstPageNumber="0" fitToWidth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03"/>
  <sheetViews>
    <sheetView topLeftCell="A5" zoomScale="120" zoomScaleNormal="120" workbookViewId="0">
      <selection activeCell="K17" sqref="K17"/>
    </sheetView>
  </sheetViews>
  <sheetFormatPr baseColWidth="10" defaultColWidth="11.453125" defaultRowHeight="12.5" x14ac:dyDescent="0.25"/>
  <cols>
    <col min="1" max="2" width="15.7265625" style="28" customWidth="1"/>
    <col min="3" max="4" width="5.7265625" style="28" customWidth="1"/>
    <col min="5" max="5" width="15.7265625" style="27" customWidth="1"/>
    <col min="6" max="6" width="15.7265625" style="28" customWidth="1"/>
    <col min="7" max="8" width="5.7265625" style="28" customWidth="1"/>
    <col min="9" max="9" width="17.36328125" style="27" customWidth="1"/>
    <col min="10" max="10" width="15.7265625" style="27" customWidth="1"/>
    <col min="11" max="13" width="5.7265625" style="28" customWidth="1"/>
    <col min="14" max="16384" width="11.453125" style="28"/>
  </cols>
  <sheetData>
    <row r="1" spans="1:42" s="2" customFormat="1" ht="15" customHeight="1" x14ac:dyDescent="0.25">
      <c r="A1" s="79" t="s">
        <v>84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42" s="2" customFormat="1" ht="15" customHeight="1" x14ac:dyDescent="0.25">
      <c r="A2" s="79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42" s="2" customFormat="1" ht="18" customHeight="1" x14ac:dyDescent="0.25">
      <c r="A3" s="69" t="s">
        <v>59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42" x14ac:dyDescent="0.25">
      <c r="B4" s="27"/>
      <c r="C4" s="27"/>
      <c r="D4" s="27"/>
      <c r="F4" s="27"/>
      <c r="G4" s="27"/>
      <c r="H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</row>
    <row r="5" spans="1:42" ht="13" customHeight="1" x14ac:dyDescent="0.25">
      <c r="A5" s="80">
        <v>4</v>
      </c>
      <c r="B5" s="82" t="s">
        <v>49</v>
      </c>
      <c r="C5" s="82"/>
      <c r="D5" s="27"/>
      <c r="E5" s="75">
        <v>6</v>
      </c>
      <c r="F5" s="77" t="s">
        <v>51</v>
      </c>
      <c r="G5" s="77"/>
      <c r="H5" s="27"/>
      <c r="I5" s="75">
        <v>8</v>
      </c>
      <c r="J5" s="77" t="s">
        <v>53</v>
      </c>
      <c r="K5" s="7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</row>
    <row r="6" spans="1:42" ht="13" customHeight="1" x14ac:dyDescent="0.25">
      <c r="A6" s="81"/>
      <c r="B6" s="83"/>
      <c r="C6" s="83"/>
      <c r="D6" s="27"/>
      <c r="E6" s="76"/>
      <c r="F6" s="78"/>
      <c r="G6" s="78"/>
      <c r="H6" s="27"/>
      <c r="I6" s="76"/>
      <c r="J6" s="78"/>
      <c r="K6" s="78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</row>
    <row r="7" spans="1:42" x14ac:dyDescent="0.25">
      <c r="A7" s="11" t="s">
        <v>56</v>
      </c>
      <c r="B7" s="11" t="s">
        <v>57</v>
      </c>
      <c r="C7" s="11" t="s">
        <v>55</v>
      </c>
      <c r="D7" s="27"/>
      <c r="E7" s="11" t="s">
        <v>56</v>
      </c>
      <c r="F7" s="11" t="s">
        <v>57</v>
      </c>
      <c r="G7" s="11" t="s">
        <v>55</v>
      </c>
      <c r="H7" s="27"/>
      <c r="I7" s="11" t="s">
        <v>56</v>
      </c>
      <c r="J7" s="11" t="s">
        <v>57</v>
      </c>
      <c r="K7" s="11" t="s">
        <v>55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</row>
    <row r="8" spans="1:42" x14ac:dyDescent="0.25">
      <c r="A8" s="44" t="s">
        <v>124</v>
      </c>
      <c r="B8" s="45" t="s">
        <v>96</v>
      </c>
      <c r="C8" s="44">
        <v>10</v>
      </c>
      <c r="E8" s="44" t="s">
        <v>119</v>
      </c>
      <c r="F8" s="45" t="s">
        <v>116</v>
      </c>
      <c r="G8" s="44">
        <v>12</v>
      </c>
      <c r="H8" s="27"/>
      <c r="I8" s="44" t="s">
        <v>121</v>
      </c>
      <c r="J8" s="45" t="s">
        <v>90</v>
      </c>
      <c r="K8" s="44">
        <v>14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</row>
    <row r="9" spans="1:42" x14ac:dyDescent="0.25">
      <c r="A9" s="44" t="s">
        <v>126</v>
      </c>
      <c r="B9" s="45" t="s">
        <v>110</v>
      </c>
      <c r="C9" s="44">
        <v>9</v>
      </c>
      <c r="E9" s="44" t="s">
        <v>127</v>
      </c>
      <c r="F9" s="45" t="s">
        <v>115</v>
      </c>
      <c r="G9" s="44">
        <v>12</v>
      </c>
      <c r="H9" s="27"/>
      <c r="I9" s="44" t="s">
        <v>216</v>
      </c>
      <c r="J9" s="45" t="s">
        <v>98</v>
      </c>
      <c r="K9" s="44">
        <v>11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</row>
    <row r="10" spans="1:42" x14ac:dyDescent="0.25">
      <c r="A10" s="44"/>
      <c r="B10" s="45"/>
      <c r="C10" s="44"/>
      <c r="E10" s="44"/>
      <c r="F10" s="45"/>
      <c r="G10" s="44"/>
      <c r="H10" s="27"/>
      <c r="I10" s="44" t="s">
        <v>128</v>
      </c>
      <c r="J10" s="45" t="s">
        <v>99</v>
      </c>
      <c r="K10" s="44">
        <v>11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</row>
    <row r="11" spans="1:42" x14ac:dyDescent="0.25">
      <c r="A11" s="44"/>
      <c r="B11" s="45"/>
      <c r="C11" s="44"/>
      <c r="E11" s="44"/>
      <c r="F11" s="45"/>
      <c r="G11" s="44"/>
      <c r="H11" s="27"/>
      <c r="I11" s="44"/>
      <c r="J11" s="45"/>
      <c r="K11" s="44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2" ht="13" customHeight="1" x14ac:dyDescent="0.25">
      <c r="A12" s="75">
        <v>5</v>
      </c>
      <c r="B12" s="77" t="s">
        <v>50</v>
      </c>
      <c r="C12" s="77"/>
      <c r="D12" s="27"/>
      <c r="E12" s="75">
        <v>7</v>
      </c>
      <c r="F12" s="77" t="s">
        <v>52</v>
      </c>
      <c r="G12" s="77"/>
      <c r="H12" s="27"/>
      <c r="I12" s="75">
        <v>9</v>
      </c>
      <c r="J12" s="77" t="s">
        <v>54</v>
      </c>
      <c r="K12" s="7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</row>
    <row r="13" spans="1:42" ht="13" customHeight="1" x14ac:dyDescent="0.25">
      <c r="A13" s="76"/>
      <c r="B13" s="78"/>
      <c r="C13" s="78"/>
      <c r="D13" s="27"/>
      <c r="E13" s="75"/>
      <c r="F13" s="78"/>
      <c r="G13" s="78"/>
      <c r="H13" s="27"/>
      <c r="I13" s="75"/>
      <c r="J13" s="78"/>
      <c r="K13" s="78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2" x14ac:dyDescent="0.25">
      <c r="A14" s="11" t="s">
        <v>56</v>
      </c>
      <c r="B14" s="11" t="s">
        <v>57</v>
      </c>
      <c r="C14" s="11" t="s">
        <v>55</v>
      </c>
      <c r="D14" s="27"/>
      <c r="E14" s="11" t="s">
        <v>56</v>
      </c>
      <c r="F14" s="11" t="s">
        <v>57</v>
      </c>
      <c r="G14" s="11" t="s">
        <v>55</v>
      </c>
      <c r="H14" s="27"/>
      <c r="I14" s="11" t="s">
        <v>56</v>
      </c>
      <c r="J14" s="11" t="s">
        <v>57</v>
      </c>
      <c r="K14" s="11" t="s">
        <v>55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42" x14ac:dyDescent="0.25">
      <c r="A15" s="44" t="s">
        <v>120</v>
      </c>
      <c r="B15" s="45" t="s">
        <v>93</v>
      </c>
      <c r="C15" s="44">
        <v>16</v>
      </c>
      <c r="D15" s="27"/>
      <c r="E15" s="93" t="s">
        <v>117</v>
      </c>
      <c r="F15" s="94" t="s">
        <v>88</v>
      </c>
      <c r="G15" s="93">
        <v>13</v>
      </c>
      <c r="H15" s="27"/>
      <c r="I15" s="44" t="s">
        <v>118</v>
      </c>
      <c r="J15" s="45" t="s">
        <v>115</v>
      </c>
      <c r="K15" s="44">
        <v>13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</row>
    <row r="16" spans="1:42" x14ac:dyDescent="0.25">
      <c r="A16" s="44" t="s">
        <v>125</v>
      </c>
      <c r="B16" s="45" t="s">
        <v>115</v>
      </c>
      <c r="C16" s="44">
        <v>13</v>
      </c>
      <c r="D16" s="27"/>
      <c r="E16" s="93" t="s">
        <v>145</v>
      </c>
      <c r="F16" s="94" t="s">
        <v>144</v>
      </c>
      <c r="G16" s="93">
        <v>13</v>
      </c>
      <c r="H16" s="27"/>
      <c r="I16" s="44" t="s">
        <v>143</v>
      </c>
      <c r="J16" s="45" t="s">
        <v>116</v>
      </c>
      <c r="K16" s="44">
        <v>11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</row>
    <row r="17" spans="1:41" x14ac:dyDescent="0.25">
      <c r="A17" s="44"/>
      <c r="B17" s="44"/>
      <c r="C17" s="44"/>
      <c r="D17" s="27"/>
      <c r="E17" s="93" t="s">
        <v>209</v>
      </c>
      <c r="F17" s="94" t="s">
        <v>94</v>
      </c>
      <c r="G17" s="93">
        <v>13</v>
      </c>
      <c r="H17" s="27"/>
      <c r="I17" s="44" t="s">
        <v>259</v>
      </c>
      <c r="J17" s="45" t="s">
        <v>103</v>
      </c>
      <c r="K17" s="44">
        <v>11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</row>
    <row r="18" spans="1:41" x14ac:dyDescent="0.25">
      <c r="A18" s="44"/>
      <c r="B18" s="45"/>
      <c r="C18" s="44"/>
      <c r="D18" s="27"/>
      <c r="E18" s="44"/>
      <c r="F18" s="45"/>
      <c r="G18" s="44"/>
      <c r="H18" s="27"/>
      <c r="I18" s="44"/>
      <c r="J18" s="45"/>
      <c r="K18" s="44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</row>
    <row r="19" spans="1:41" x14ac:dyDescent="0.25">
      <c r="A19" s="44"/>
      <c r="B19" s="45"/>
      <c r="C19" s="44"/>
      <c r="D19" s="27"/>
      <c r="E19" s="44"/>
      <c r="F19" s="45"/>
      <c r="G19" s="44"/>
      <c r="H19" s="27"/>
      <c r="I19" s="28"/>
      <c r="J19" s="28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</row>
    <row r="20" spans="1:41" x14ac:dyDescent="0.25">
      <c r="A20" s="37"/>
      <c r="B20" s="38"/>
      <c r="C20" s="37"/>
      <c r="D20" s="27"/>
      <c r="E20" s="44"/>
      <c r="F20" s="45"/>
      <c r="G20" s="44"/>
      <c r="H20" s="27"/>
      <c r="I20" s="28"/>
      <c r="J20" s="28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</row>
    <row r="21" spans="1:41" s="27" customFormat="1" x14ac:dyDescent="0.25">
      <c r="B21" s="29"/>
      <c r="E21" s="44"/>
      <c r="F21" s="45"/>
      <c r="G21" s="44"/>
    </row>
    <row r="22" spans="1:41" ht="13" customHeight="1" x14ac:dyDescent="0.25">
      <c r="D22" s="27"/>
      <c r="E22" s="37"/>
      <c r="F22" s="38"/>
      <c r="G22" s="37"/>
      <c r="H22" s="27"/>
      <c r="I22" s="28"/>
      <c r="J22" s="2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</row>
    <row r="23" spans="1:41" ht="13" customHeight="1" x14ac:dyDescent="0.25">
      <c r="D23" s="27"/>
      <c r="E23" s="37"/>
      <c r="F23" s="38"/>
      <c r="G23" s="37"/>
      <c r="H23" s="27"/>
      <c r="I23" s="28"/>
      <c r="J23" s="28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</row>
    <row r="24" spans="1:41" x14ac:dyDescent="0.25">
      <c r="D24" s="27"/>
      <c r="E24" s="37"/>
      <c r="F24" s="38"/>
      <c r="G24" s="37"/>
      <c r="H24" s="27"/>
      <c r="I24" s="28"/>
      <c r="J24" s="28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</row>
    <row r="25" spans="1:41" x14ac:dyDescent="0.25">
      <c r="D25" s="27"/>
      <c r="E25" s="37"/>
      <c r="F25" s="38"/>
      <c r="G25" s="37"/>
      <c r="H25" s="27"/>
      <c r="I25" s="28"/>
      <c r="J25" s="28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</row>
    <row r="26" spans="1:41" x14ac:dyDescent="0.25">
      <c r="D26" s="27"/>
      <c r="E26" s="28"/>
      <c r="H26" s="27"/>
      <c r="I26" s="28"/>
      <c r="J26" s="28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</row>
    <row r="27" spans="1:41" x14ac:dyDescent="0.25">
      <c r="D27" s="27"/>
      <c r="E27" s="28"/>
      <c r="H27" s="27"/>
      <c r="J27" s="28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</row>
    <row r="28" spans="1:41" x14ac:dyDescent="0.25">
      <c r="D28" s="27"/>
      <c r="E28" s="28"/>
      <c r="H28" s="27"/>
      <c r="J28" s="28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</row>
    <row r="29" spans="1:41" x14ac:dyDescent="0.25">
      <c r="D29" s="27"/>
      <c r="E29" s="28"/>
      <c r="H29" s="27"/>
      <c r="J29" s="28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1" x14ac:dyDescent="0.25">
      <c r="D30" s="27"/>
      <c r="E30" s="28"/>
      <c r="H30" s="27"/>
      <c r="J30" s="28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</row>
    <row r="31" spans="1:41" x14ac:dyDescent="0.25">
      <c r="D31" s="27"/>
      <c r="E31" s="28"/>
      <c r="H31" s="27"/>
      <c r="J31" s="28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</row>
    <row r="32" spans="1:41" x14ac:dyDescent="0.25">
      <c r="D32" s="27"/>
      <c r="E32" s="28"/>
      <c r="H32" s="27"/>
      <c r="J32" s="28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</row>
    <row r="33" spans="1:41" x14ac:dyDescent="0.25">
      <c r="D33" s="27"/>
      <c r="E33" s="28"/>
      <c r="H33" s="27"/>
      <c r="J33" s="28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</row>
    <row r="34" spans="1:41" x14ac:dyDescent="0.25">
      <c r="D34" s="27"/>
      <c r="E34" s="28"/>
      <c r="H34" s="27"/>
      <c r="J34" s="28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</row>
    <row r="35" spans="1:41" x14ac:dyDescent="0.25">
      <c r="D35" s="27"/>
      <c r="E35" s="28"/>
      <c r="H35" s="27"/>
      <c r="J35" s="28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</row>
    <row r="36" spans="1:41" x14ac:dyDescent="0.25">
      <c r="D36" s="27"/>
      <c r="E36" s="28"/>
      <c r="H36" s="27"/>
      <c r="J36" s="28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</row>
    <row r="37" spans="1:41" x14ac:dyDescent="0.25">
      <c r="D37" s="27"/>
      <c r="E37" s="28"/>
      <c r="H37" s="27"/>
      <c r="J37" s="28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</row>
    <row r="38" spans="1:41" x14ac:dyDescent="0.25">
      <c r="D38" s="27"/>
      <c r="E38" s="28"/>
      <c r="H38" s="27"/>
      <c r="J38" s="28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</row>
    <row r="39" spans="1:41" x14ac:dyDescent="0.25">
      <c r="D39" s="27"/>
      <c r="E39" s="28"/>
      <c r="H39" s="27"/>
      <c r="J39" s="28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</row>
    <row r="40" spans="1:41" s="27" customFormat="1" x14ac:dyDescent="0.25"/>
    <row r="41" spans="1:41" s="27" customFormat="1" x14ac:dyDescent="0.25">
      <c r="A41" s="23"/>
      <c r="B41" s="24"/>
      <c r="C41" s="23"/>
    </row>
    <row r="42" spans="1:41" s="27" customFormat="1" x14ac:dyDescent="0.25">
      <c r="A42" s="23"/>
      <c r="B42" s="24"/>
      <c r="C42" s="23"/>
    </row>
    <row r="43" spans="1:41" s="27" customFormat="1" x14ac:dyDescent="0.25"/>
    <row r="44" spans="1:41" s="27" customFormat="1" x14ac:dyDescent="0.25"/>
    <row r="45" spans="1:41" s="27" customFormat="1" x14ac:dyDescent="0.25"/>
    <row r="46" spans="1:41" s="27" customFormat="1" x14ac:dyDescent="0.25"/>
    <row r="47" spans="1:41" s="27" customFormat="1" x14ac:dyDescent="0.25"/>
    <row r="48" spans="1:41" s="27" customFormat="1" x14ac:dyDescent="0.25"/>
    <row r="49" spans="1:34" s="27" customFormat="1" x14ac:dyDescent="0.25"/>
    <row r="50" spans="1:34" x14ac:dyDescent="0.25">
      <c r="A50" s="27"/>
      <c r="B50" s="27"/>
      <c r="C50" s="27"/>
      <c r="D50" s="27"/>
      <c r="F50" s="27"/>
      <c r="G50" s="27"/>
      <c r="H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</row>
    <row r="51" spans="1:34" x14ac:dyDescent="0.25">
      <c r="A51" s="27"/>
      <c r="B51" s="27"/>
      <c r="C51" s="27"/>
      <c r="D51" s="27"/>
      <c r="F51" s="27"/>
      <c r="G51" s="27"/>
      <c r="H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</row>
    <row r="52" spans="1:34" x14ac:dyDescent="0.25">
      <c r="A52" s="27"/>
      <c r="B52" s="27"/>
      <c r="C52" s="27"/>
      <c r="D52" s="27"/>
      <c r="F52" s="27"/>
      <c r="G52" s="27"/>
      <c r="H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</row>
    <row r="53" spans="1:34" x14ac:dyDescent="0.25">
      <c r="A53" s="27"/>
      <c r="B53" s="27"/>
      <c r="C53" s="27"/>
      <c r="D53" s="27"/>
      <c r="F53" s="27"/>
      <c r="G53" s="27"/>
      <c r="H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</row>
    <row r="54" spans="1:34" x14ac:dyDescent="0.25">
      <c r="A54" s="27"/>
      <c r="B54" s="27"/>
      <c r="C54" s="27"/>
      <c r="D54" s="27"/>
      <c r="F54" s="27"/>
      <c r="G54" s="27"/>
      <c r="H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</row>
    <row r="55" spans="1:34" x14ac:dyDescent="0.25">
      <c r="A55" s="27"/>
      <c r="B55" s="27"/>
      <c r="C55" s="27"/>
      <c r="D55" s="27"/>
      <c r="F55" s="27"/>
      <c r="G55" s="27"/>
      <c r="H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</row>
    <row r="56" spans="1:34" x14ac:dyDescent="0.25">
      <c r="B56" s="27"/>
      <c r="C56" s="27"/>
      <c r="D56" s="27"/>
      <c r="F56" s="27"/>
      <c r="G56" s="27"/>
      <c r="H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</row>
    <row r="57" spans="1:34" x14ac:dyDescent="0.25">
      <c r="B57" s="27"/>
      <c r="C57" s="27"/>
      <c r="D57" s="27"/>
      <c r="F57" s="27"/>
      <c r="G57" s="27"/>
      <c r="H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</row>
    <row r="58" spans="1:34" x14ac:dyDescent="0.25">
      <c r="B58" s="27"/>
      <c r="C58" s="27"/>
      <c r="D58" s="27"/>
      <c r="F58" s="27"/>
      <c r="G58" s="27"/>
      <c r="H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</row>
    <row r="59" spans="1:34" x14ac:dyDescent="0.25">
      <c r="B59" s="27"/>
      <c r="C59" s="27"/>
      <c r="D59" s="27"/>
      <c r="F59" s="27"/>
      <c r="G59" s="27"/>
      <c r="H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</row>
    <row r="60" spans="1:34" x14ac:dyDescent="0.25">
      <c r="B60" s="27"/>
      <c r="C60" s="27"/>
      <c r="D60" s="27"/>
      <c r="F60" s="27"/>
      <c r="G60" s="27"/>
      <c r="H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1:34" x14ac:dyDescent="0.25">
      <c r="B61" s="27"/>
      <c r="C61" s="27"/>
      <c r="D61" s="27"/>
      <c r="F61" s="27"/>
      <c r="G61" s="27"/>
      <c r="H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1:34" x14ac:dyDescent="0.25">
      <c r="B62" s="27"/>
      <c r="C62" s="27"/>
      <c r="D62" s="27"/>
      <c r="F62" s="27"/>
      <c r="G62" s="27"/>
      <c r="H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1:34" x14ac:dyDescent="0.25">
      <c r="B63" s="27"/>
      <c r="C63" s="27"/>
      <c r="D63" s="27"/>
      <c r="F63" s="27"/>
      <c r="G63" s="27"/>
      <c r="H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1:34" x14ac:dyDescent="0.25">
      <c r="B64" s="27"/>
      <c r="C64" s="27"/>
      <c r="D64" s="27"/>
      <c r="F64" s="27"/>
      <c r="G64" s="27"/>
      <c r="H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x14ac:dyDescent="0.25">
      <c r="B65" s="27"/>
      <c r="C65" s="27"/>
      <c r="D65" s="27"/>
      <c r="F65" s="27"/>
      <c r="G65" s="27"/>
      <c r="H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x14ac:dyDescent="0.25">
      <c r="B66" s="27"/>
      <c r="C66" s="27"/>
      <c r="D66" s="27"/>
      <c r="F66" s="27"/>
      <c r="G66" s="27"/>
      <c r="H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x14ac:dyDescent="0.25">
      <c r="B67" s="27"/>
      <c r="C67" s="27"/>
      <c r="D67" s="27"/>
      <c r="F67" s="27"/>
      <c r="G67" s="27"/>
      <c r="H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x14ac:dyDescent="0.25">
      <c r="B68" s="27"/>
      <c r="C68" s="27"/>
      <c r="D68" s="27"/>
      <c r="F68" s="27"/>
      <c r="G68" s="27"/>
      <c r="H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x14ac:dyDescent="0.25">
      <c r="B69" s="27"/>
      <c r="C69" s="27"/>
      <c r="D69" s="27"/>
      <c r="F69" s="27"/>
      <c r="G69" s="27"/>
      <c r="H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x14ac:dyDescent="0.25">
      <c r="B70" s="27"/>
      <c r="C70" s="27"/>
      <c r="D70" s="27"/>
      <c r="F70" s="27"/>
      <c r="G70" s="27"/>
      <c r="H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x14ac:dyDescent="0.25">
      <c r="B71" s="27"/>
      <c r="C71" s="27"/>
      <c r="D71" s="27"/>
      <c r="F71" s="27"/>
      <c r="G71" s="27"/>
      <c r="H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x14ac:dyDescent="0.25">
      <c r="B72" s="27"/>
      <c r="C72" s="27"/>
      <c r="D72" s="27"/>
      <c r="F72" s="27"/>
      <c r="G72" s="27"/>
      <c r="H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x14ac:dyDescent="0.25">
      <c r="B73" s="27"/>
      <c r="C73" s="27"/>
      <c r="D73" s="27"/>
      <c r="F73" s="27"/>
      <c r="G73" s="27"/>
      <c r="H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x14ac:dyDescent="0.25">
      <c r="B74" s="27"/>
      <c r="C74" s="27"/>
      <c r="D74" s="27"/>
      <c r="F74" s="27"/>
      <c r="G74" s="27"/>
      <c r="H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x14ac:dyDescent="0.25">
      <c r="B75" s="27"/>
      <c r="C75" s="27"/>
      <c r="D75" s="27"/>
      <c r="F75" s="27"/>
      <c r="G75" s="27"/>
      <c r="H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x14ac:dyDescent="0.25">
      <c r="B76" s="27"/>
      <c r="C76" s="27"/>
      <c r="D76" s="27"/>
      <c r="F76" s="27"/>
      <c r="G76" s="27"/>
      <c r="H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pans="2:34" x14ac:dyDescent="0.25">
      <c r="B77" s="27"/>
      <c r="C77" s="27"/>
      <c r="D77" s="27"/>
      <c r="F77" s="27"/>
      <c r="G77" s="27"/>
      <c r="H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</row>
    <row r="78" spans="2:34" x14ac:dyDescent="0.25">
      <c r="B78" s="27"/>
      <c r="C78" s="27"/>
      <c r="D78" s="27"/>
      <c r="F78" s="27"/>
      <c r="G78" s="27"/>
      <c r="H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x14ac:dyDescent="0.25">
      <c r="B79" s="27"/>
      <c r="C79" s="27"/>
      <c r="D79" s="27"/>
      <c r="F79" s="27"/>
      <c r="G79" s="27"/>
      <c r="H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x14ac:dyDescent="0.25">
      <c r="B80" s="27"/>
      <c r="C80" s="27"/>
      <c r="D80" s="27"/>
      <c r="F80" s="27"/>
      <c r="G80" s="27"/>
      <c r="H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x14ac:dyDescent="0.25">
      <c r="B81" s="27"/>
      <c r="C81" s="27"/>
      <c r="D81" s="27"/>
      <c r="F81" s="27"/>
      <c r="G81" s="27"/>
      <c r="H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x14ac:dyDescent="0.25">
      <c r="B82" s="27"/>
      <c r="C82" s="27"/>
      <c r="D82" s="27"/>
      <c r="F82" s="27"/>
      <c r="G82" s="27"/>
      <c r="H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x14ac:dyDescent="0.25">
      <c r="B83" s="27"/>
      <c r="C83" s="27"/>
      <c r="D83" s="27"/>
      <c r="F83" s="27"/>
      <c r="G83" s="27"/>
      <c r="H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x14ac:dyDescent="0.25">
      <c r="B84" s="27"/>
      <c r="C84" s="27"/>
      <c r="D84" s="27"/>
      <c r="F84" s="27"/>
      <c r="G84" s="27"/>
      <c r="H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x14ac:dyDescent="0.25">
      <c r="B85" s="27"/>
      <c r="C85" s="27"/>
      <c r="D85" s="27"/>
      <c r="F85" s="27"/>
      <c r="G85" s="27"/>
      <c r="H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x14ac:dyDescent="0.25">
      <c r="B86" s="27"/>
      <c r="C86" s="27"/>
      <c r="D86" s="27"/>
      <c r="F86" s="27"/>
      <c r="G86" s="27"/>
      <c r="H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x14ac:dyDescent="0.25">
      <c r="B87" s="27"/>
      <c r="C87" s="27"/>
      <c r="D87" s="27"/>
      <c r="F87" s="27"/>
      <c r="G87" s="27"/>
      <c r="H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x14ac:dyDescent="0.25">
      <c r="B88" s="27"/>
      <c r="C88" s="27"/>
      <c r="D88" s="27"/>
      <c r="F88" s="27"/>
      <c r="G88" s="27"/>
      <c r="H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x14ac:dyDescent="0.25">
      <c r="B89" s="27"/>
      <c r="C89" s="27"/>
      <c r="D89" s="27"/>
      <c r="F89" s="27"/>
      <c r="G89" s="27"/>
      <c r="H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x14ac:dyDescent="0.25">
      <c r="B90" s="27"/>
      <c r="C90" s="27"/>
      <c r="D90" s="27"/>
      <c r="F90" s="27"/>
      <c r="G90" s="27"/>
      <c r="H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x14ac:dyDescent="0.25">
      <c r="B91" s="27"/>
      <c r="C91" s="27"/>
      <c r="D91" s="27"/>
      <c r="F91" s="27"/>
      <c r="G91" s="27"/>
      <c r="H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x14ac:dyDescent="0.25">
      <c r="B92" s="27"/>
      <c r="C92" s="27"/>
      <c r="D92" s="27"/>
      <c r="F92" s="27"/>
      <c r="G92" s="27"/>
      <c r="H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x14ac:dyDescent="0.25">
      <c r="B93" s="27"/>
      <c r="C93" s="27"/>
      <c r="D93" s="27"/>
      <c r="F93" s="27"/>
      <c r="G93" s="27"/>
      <c r="H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x14ac:dyDescent="0.25">
      <c r="B94" s="27"/>
      <c r="C94" s="27"/>
      <c r="D94" s="27"/>
      <c r="F94" s="27"/>
      <c r="G94" s="27"/>
      <c r="H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x14ac:dyDescent="0.25">
      <c r="B95" s="27"/>
      <c r="C95" s="27"/>
      <c r="D95" s="27"/>
      <c r="F95" s="27"/>
      <c r="G95" s="27"/>
      <c r="H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x14ac:dyDescent="0.25">
      <c r="B96" s="27"/>
      <c r="C96" s="27"/>
      <c r="D96" s="27"/>
      <c r="F96" s="27"/>
      <c r="G96" s="27"/>
      <c r="H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x14ac:dyDescent="0.25">
      <c r="B97" s="27"/>
      <c r="C97" s="27"/>
      <c r="D97" s="27"/>
      <c r="F97" s="27"/>
      <c r="G97" s="27"/>
      <c r="H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</row>
    <row r="98" spans="2:34" x14ac:dyDescent="0.25">
      <c r="B98" s="27"/>
      <c r="C98" s="27"/>
      <c r="D98" s="27"/>
      <c r="F98" s="27"/>
      <c r="G98" s="27"/>
      <c r="H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</row>
    <row r="99" spans="2:34" x14ac:dyDescent="0.25">
      <c r="B99" s="27"/>
      <c r="C99" s="27"/>
      <c r="D99" s="27"/>
      <c r="F99" s="27"/>
      <c r="G99" s="27"/>
      <c r="H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</row>
    <row r="100" spans="2:34" x14ac:dyDescent="0.25">
      <c r="B100" s="27"/>
      <c r="C100" s="27"/>
      <c r="D100" s="27"/>
      <c r="F100" s="27"/>
      <c r="G100" s="27"/>
      <c r="H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</row>
    <row r="101" spans="2:34" x14ac:dyDescent="0.25">
      <c r="B101" s="27"/>
      <c r="C101" s="27"/>
      <c r="D101" s="27"/>
      <c r="F101" s="27"/>
      <c r="G101" s="27"/>
      <c r="H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</row>
    <row r="102" spans="2:34" x14ac:dyDescent="0.25">
      <c r="B102" s="27"/>
      <c r="C102" s="27"/>
      <c r="D102" s="27"/>
      <c r="F102" s="27"/>
      <c r="G102" s="27"/>
      <c r="H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</row>
    <row r="103" spans="2:34" x14ac:dyDescent="0.25">
      <c r="B103" s="27"/>
      <c r="C103" s="27"/>
      <c r="D103" s="27"/>
      <c r="F103" s="27"/>
      <c r="G103" s="27"/>
      <c r="H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</row>
  </sheetData>
  <mergeCells count="14">
    <mergeCell ref="A1:K2"/>
    <mergeCell ref="A3:K3"/>
    <mergeCell ref="E5:E6"/>
    <mergeCell ref="A5:A6"/>
    <mergeCell ref="B5:C6"/>
    <mergeCell ref="E12:E13"/>
    <mergeCell ref="A12:A13"/>
    <mergeCell ref="J5:K6"/>
    <mergeCell ref="I5:I6"/>
    <mergeCell ref="J12:K13"/>
    <mergeCell ref="F12:G13"/>
    <mergeCell ref="B12:C13"/>
    <mergeCell ref="F5:G6"/>
    <mergeCell ref="I12:I13"/>
  </mergeCells>
  <phoneticPr fontId="18" type="noConversion"/>
  <pageMargins left="0.7" right="0.7" top="0.75" bottom="0.75" header="0.3" footer="0.3"/>
  <pageSetup paperSize="9" scale="2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9"/>
  <sheetViews>
    <sheetView topLeftCell="A61" zoomScale="85" zoomScaleNormal="85" workbookViewId="0">
      <selection activeCell="G65" sqref="G65"/>
    </sheetView>
  </sheetViews>
  <sheetFormatPr baseColWidth="10" defaultColWidth="10.81640625" defaultRowHeight="17.149999999999999" customHeight="1" x14ac:dyDescent="0.25"/>
  <cols>
    <col min="1" max="1" width="16.453125" style="32" customWidth="1"/>
    <col min="2" max="2" width="8" style="6" customWidth="1"/>
    <col min="3" max="3" width="44.26953125" style="6" customWidth="1"/>
    <col min="4" max="4" width="2.26953125" style="26" customWidth="1"/>
    <col min="5" max="5" width="17" style="32" customWidth="1"/>
    <col min="6" max="6" width="7.81640625" style="6" customWidth="1"/>
    <col min="7" max="7" width="53.36328125" style="6" customWidth="1"/>
    <col min="8" max="16384" width="10.81640625" style="6"/>
  </cols>
  <sheetData>
    <row r="1" spans="1:7" ht="17.149999999999999" customHeight="1" x14ac:dyDescent="0.25">
      <c r="A1" s="84">
        <v>4</v>
      </c>
      <c r="B1" s="87" t="s">
        <v>49</v>
      </c>
      <c r="C1" s="87"/>
      <c r="D1" s="87"/>
      <c r="E1" s="87"/>
      <c r="F1" s="87"/>
      <c r="G1" s="88"/>
    </row>
    <row r="2" spans="1:7" ht="17.149999999999999" customHeight="1" thickBot="1" x14ac:dyDescent="0.3">
      <c r="A2" s="85"/>
      <c r="B2" s="89"/>
      <c r="C2" s="89"/>
      <c r="D2" s="89"/>
      <c r="E2" s="89"/>
      <c r="F2" s="89"/>
      <c r="G2" s="90"/>
    </row>
    <row r="3" spans="1:7" ht="17.149999999999999" customHeight="1" x14ac:dyDescent="0.25">
      <c r="A3" s="15" t="s">
        <v>58</v>
      </c>
      <c r="B3" s="15" t="s">
        <v>55</v>
      </c>
      <c r="C3" s="15" t="s">
        <v>59</v>
      </c>
      <c r="E3" s="15" t="s">
        <v>58</v>
      </c>
      <c r="F3" s="15" t="s">
        <v>55</v>
      </c>
      <c r="G3" s="15" t="s">
        <v>59</v>
      </c>
    </row>
    <row r="4" spans="1:7" s="26" customFormat="1" ht="17.149999999999999" customHeight="1" x14ac:dyDescent="0.2">
      <c r="A4" s="6"/>
      <c r="B4" s="6"/>
      <c r="C4" s="43"/>
      <c r="E4" s="6"/>
      <c r="F4" s="6"/>
    </row>
    <row r="5" spans="1:7" ht="17.149999999999999" customHeight="1" x14ac:dyDescent="0.25">
      <c r="A5" s="30" t="s">
        <v>129</v>
      </c>
      <c r="B5" s="21">
        <v>4</v>
      </c>
      <c r="C5" s="22" t="s">
        <v>195</v>
      </c>
      <c r="E5" s="30" t="s">
        <v>134</v>
      </c>
      <c r="F5" s="21">
        <v>1</v>
      </c>
      <c r="G5" s="22" t="s">
        <v>157</v>
      </c>
    </row>
    <row r="6" spans="1:7" ht="17.149999999999999" customHeight="1" x14ac:dyDescent="0.25">
      <c r="A6" s="31" t="s">
        <v>10</v>
      </c>
      <c r="B6" s="20">
        <v>3</v>
      </c>
      <c r="C6" s="51" t="s">
        <v>147</v>
      </c>
      <c r="D6" s="6"/>
      <c r="E6" s="31" t="s">
        <v>137</v>
      </c>
      <c r="F6" s="20">
        <v>1</v>
      </c>
      <c r="G6" s="40" t="s">
        <v>221</v>
      </c>
    </row>
    <row r="7" spans="1:7" ht="17.149999999999999" customHeight="1" x14ac:dyDescent="0.25">
      <c r="A7" s="42"/>
      <c r="B7" s="42"/>
      <c r="C7" s="50"/>
      <c r="E7" s="42"/>
      <c r="F7" s="42"/>
      <c r="G7" s="40"/>
    </row>
    <row r="8" spans="1:7" ht="17.149999999999999" customHeight="1" x14ac:dyDescent="0.25">
      <c r="A8" s="30" t="s">
        <v>75</v>
      </c>
      <c r="B8" s="21">
        <v>1</v>
      </c>
      <c r="C8" s="22" t="s">
        <v>148</v>
      </c>
      <c r="E8" s="30" t="s">
        <v>13</v>
      </c>
      <c r="F8" s="21">
        <v>2</v>
      </c>
      <c r="G8" s="22" t="s">
        <v>194</v>
      </c>
    </row>
    <row r="9" spans="1:7" ht="17.149999999999999" customHeight="1" x14ac:dyDescent="0.25">
      <c r="A9" s="31" t="s">
        <v>132</v>
      </c>
      <c r="B9" s="20">
        <v>4</v>
      </c>
      <c r="C9" s="50" t="s">
        <v>149</v>
      </c>
      <c r="E9" s="31" t="s">
        <v>61</v>
      </c>
      <c r="F9" s="20">
        <v>2</v>
      </c>
      <c r="G9" s="51" t="s">
        <v>196</v>
      </c>
    </row>
    <row r="10" spans="1:7" ht="17.149999999999999" customHeight="1" x14ac:dyDescent="0.25">
      <c r="A10" s="42"/>
      <c r="B10" s="42"/>
      <c r="C10" s="50"/>
      <c r="E10" s="42"/>
      <c r="F10" s="42"/>
      <c r="G10" s="51"/>
    </row>
    <row r="11" spans="1:7" ht="17.149999999999999" customHeight="1" x14ac:dyDescent="0.25">
      <c r="A11" s="30" t="s">
        <v>130</v>
      </c>
      <c r="B11" s="21">
        <v>1</v>
      </c>
      <c r="C11" s="22" t="s">
        <v>150</v>
      </c>
      <c r="E11" s="30" t="s">
        <v>64</v>
      </c>
      <c r="F11" s="21">
        <v>2</v>
      </c>
      <c r="G11" s="22" t="s">
        <v>161</v>
      </c>
    </row>
    <row r="12" spans="1:7" ht="17.149999999999999" customHeight="1" x14ac:dyDescent="0.25">
      <c r="A12" s="31" t="s">
        <v>122</v>
      </c>
      <c r="B12" s="20">
        <v>1</v>
      </c>
      <c r="C12" s="50" t="s">
        <v>151</v>
      </c>
      <c r="D12" s="6"/>
      <c r="E12" s="31" t="s">
        <v>67</v>
      </c>
      <c r="F12" s="20">
        <v>0</v>
      </c>
      <c r="G12" s="40"/>
    </row>
    <row r="13" spans="1:7" ht="17.149999999999999" customHeight="1" x14ac:dyDescent="0.25">
      <c r="A13" s="42"/>
      <c r="B13" s="42"/>
      <c r="C13" s="50"/>
      <c r="E13" s="42"/>
      <c r="F13" s="42"/>
      <c r="G13" s="40"/>
    </row>
    <row r="14" spans="1:7" ht="17.149999999999999" customHeight="1" x14ac:dyDescent="0.25">
      <c r="A14" s="30" t="s">
        <v>19</v>
      </c>
      <c r="B14" s="21">
        <v>0</v>
      </c>
      <c r="C14" s="22"/>
      <c r="E14" s="30" t="s">
        <v>12</v>
      </c>
      <c r="F14" s="21">
        <v>0</v>
      </c>
      <c r="G14" s="22"/>
    </row>
    <row r="15" spans="1:7" ht="17.149999999999999" customHeight="1" x14ac:dyDescent="0.25">
      <c r="A15" s="31" t="s">
        <v>76</v>
      </c>
      <c r="B15" s="20">
        <v>1</v>
      </c>
      <c r="C15" s="50" t="s">
        <v>152</v>
      </c>
      <c r="E15" s="31" t="s">
        <v>139</v>
      </c>
      <c r="F15" s="20">
        <v>1</v>
      </c>
      <c r="G15" s="51" t="s">
        <v>162</v>
      </c>
    </row>
    <row r="16" spans="1:7" ht="17.149999999999999" customHeight="1" x14ac:dyDescent="0.25">
      <c r="A16" s="42"/>
      <c r="B16" s="42"/>
      <c r="C16" s="50"/>
      <c r="E16" s="42"/>
      <c r="F16" s="42"/>
      <c r="G16" s="51"/>
    </row>
    <row r="17" spans="1:7" ht="17.149999999999999" customHeight="1" x14ac:dyDescent="0.25">
      <c r="A17" s="30" t="s">
        <v>123</v>
      </c>
      <c r="B17" s="21">
        <v>3</v>
      </c>
      <c r="C17" s="22" t="s">
        <v>158</v>
      </c>
      <c r="E17" s="30" t="s">
        <v>136</v>
      </c>
      <c r="F17" s="21">
        <v>1</v>
      </c>
      <c r="G17" s="22" t="s">
        <v>227</v>
      </c>
    </row>
    <row r="18" spans="1:7" ht="17.149999999999999" customHeight="1" x14ac:dyDescent="0.25">
      <c r="A18" s="31" t="s">
        <v>135</v>
      </c>
      <c r="B18" s="20">
        <v>0</v>
      </c>
      <c r="C18" s="50"/>
      <c r="D18" s="6"/>
      <c r="E18" s="31" t="s">
        <v>9</v>
      </c>
      <c r="F18" s="20">
        <v>0</v>
      </c>
      <c r="G18" s="40"/>
    </row>
    <row r="19" spans="1:7" ht="17.149999999999999" customHeight="1" x14ac:dyDescent="0.25">
      <c r="A19" s="42"/>
      <c r="B19" s="42"/>
      <c r="C19" s="50"/>
      <c r="E19" s="42"/>
      <c r="F19" s="42"/>
      <c r="G19" s="40"/>
    </row>
    <row r="20" spans="1:7" ht="17.149999999999999" customHeight="1" x14ac:dyDescent="0.25">
      <c r="A20" s="30" t="s">
        <v>131</v>
      </c>
      <c r="B20" s="21">
        <v>3</v>
      </c>
      <c r="C20" s="22" t="s">
        <v>193</v>
      </c>
      <c r="E20" s="30" t="s">
        <v>68</v>
      </c>
      <c r="F20" s="21">
        <v>1</v>
      </c>
      <c r="G20" s="22" t="s">
        <v>168</v>
      </c>
    </row>
    <row r="21" spans="1:7" ht="17.149999999999999" customHeight="1" x14ac:dyDescent="0.25">
      <c r="A21" s="31" t="s">
        <v>86</v>
      </c>
      <c r="B21" s="20">
        <v>0</v>
      </c>
      <c r="C21" s="50"/>
      <c r="E21" s="31" t="s">
        <v>14</v>
      </c>
      <c r="F21" s="20">
        <v>3</v>
      </c>
      <c r="G21" s="51" t="s">
        <v>169</v>
      </c>
    </row>
    <row r="22" spans="1:7" ht="17.149999999999999" customHeight="1" x14ac:dyDescent="0.25">
      <c r="A22" s="42"/>
      <c r="B22" s="42"/>
      <c r="C22" s="50"/>
      <c r="E22" s="42"/>
      <c r="F22" s="42"/>
      <c r="G22" s="51"/>
    </row>
    <row r="23" spans="1:7" ht="17.149999999999999" customHeight="1" x14ac:dyDescent="0.25">
      <c r="A23" s="30" t="s">
        <v>133</v>
      </c>
      <c r="B23" s="21">
        <v>5</v>
      </c>
      <c r="C23" s="22" t="s">
        <v>156</v>
      </c>
      <c r="E23" s="30" t="s">
        <v>74</v>
      </c>
      <c r="F23" s="21">
        <v>0</v>
      </c>
      <c r="G23" s="22"/>
    </row>
    <row r="24" spans="1:7" ht="17.149999999999999" customHeight="1" x14ac:dyDescent="0.25">
      <c r="A24" s="31" t="s">
        <v>77</v>
      </c>
      <c r="B24" s="20">
        <v>0</v>
      </c>
      <c r="C24" s="50"/>
      <c r="E24" s="31" t="s">
        <v>138</v>
      </c>
      <c r="F24" s="20">
        <v>1</v>
      </c>
      <c r="G24" s="51" t="s">
        <v>170</v>
      </c>
    </row>
    <row r="25" spans="1:7" ht="17.149999999999999" customHeight="1" thickBot="1" x14ac:dyDescent="0.3">
      <c r="A25" s="42"/>
      <c r="B25" s="42"/>
      <c r="C25" s="50"/>
      <c r="E25" s="42"/>
      <c r="F25" s="42"/>
      <c r="G25" s="40"/>
    </row>
    <row r="26" spans="1:7" ht="17.149999999999999" customHeight="1" x14ac:dyDescent="0.25">
      <c r="A26" s="84">
        <v>5</v>
      </c>
      <c r="B26" s="87" t="s">
        <v>50</v>
      </c>
      <c r="C26" s="87"/>
      <c r="D26" s="87"/>
      <c r="E26" s="87"/>
      <c r="F26" s="87"/>
      <c r="G26" s="88"/>
    </row>
    <row r="27" spans="1:7" ht="17.149999999999999" customHeight="1" thickBot="1" x14ac:dyDescent="0.3">
      <c r="A27" s="85"/>
      <c r="B27" s="89"/>
      <c r="C27" s="89"/>
      <c r="D27" s="89"/>
      <c r="E27" s="89"/>
      <c r="F27" s="89"/>
      <c r="G27" s="90"/>
    </row>
    <row r="28" spans="1:7" ht="17.149999999999999" customHeight="1" x14ac:dyDescent="0.25">
      <c r="A28" s="8" t="s">
        <v>58</v>
      </c>
      <c r="B28" s="8" t="s">
        <v>55</v>
      </c>
      <c r="C28" s="8" t="s">
        <v>59</v>
      </c>
      <c r="E28" s="8" t="s">
        <v>58</v>
      </c>
      <c r="F28" s="8" t="s">
        <v>55</v>
      </c>
      <c r="G28" s="8" t="s">
        <v>59</v>
      </c>
    </row>
    <row r="29" spans="1:7" ht="17.149999999999999" customHeight="1" x14ac:dyDescent="0.2">
      <c r="A29" s="6"/>
      <c r="C29" s="43"/>
      <c r="E29" s="6"/>
      <c r="G29" s="26"/>
    </row>
    <row r="30" spans="1:7" ht="17.149999999999999" customHeight="1" x14ac:dyDescent="0.25">
      <c r="A30" s="30" t="s">
        <v>129</v>
      </c>
      <c r="B30" s="21">
        <v>0</v>
      </c>
      <c r="C30" s="22"/>
      <c r="E30" s="30" t="s">
        <v>134</v>
      </c>
      <c r="F30" s="21">
        <v>2</v>
      </c>
      <c r="G30" s="22" t="s">
        <v>160</v>
      </c>
    </row>
    <row r="31" spans="1:7" ht="17.149999999999999" customHeight="1" x14ac:dyDescent="0.25">
      <c r="A31" s="31" t="s">
        <v>10</v>
      </c>
      <c r="B31" s="20">
        <v>2</v>
      </c>
      <c r="C31" s="51" t="s">
        <v>153</v>
      </c>
      <c r="D31" s="6"/>
      <c r="E31" s="31" t="s">
        <v>137</v>
      </c>
      <c r="F31" s="20">
        <v>2</v>
      </c>
      <c r="G31" s="40" t="s">
        <v>198</v>
      </c>
    </row>
    <row r="32" spans="1:7" ht="17.149999999999999" customHeight="1" x14ac:dyDescent="0.25">
      <c r="A32" s="42"/>
      <c r="B32" s="42"/>
      <c r="C32" s="50"/>
      <c r="E32" s="42"/>
      <c r="F32" s="42"/>
      <c r="G32" s="40"/>
    </row>
    <row r="33" spans="1:7" ht="17.149999999999999" customHeight="1" x14ac:dyDescent="0.25">
      <c r="A33" s="30" t="s">
        <v>75</v>
      </c>
      <c r="B33" s="21">
        <v>0</v>
      </c>
      <c r="C33" s="22"/>
      <c r="E33" s="30" t="s">
        <v>13</v>
      </c>
      <c r="F33" s="21">
        <v>2</v>
      </c>
      <c r="G33" s="22" t="s">
        <v>222</v>
      </c>
    </row>
    <row r="34" spans="1:7" ht="17.149999999999999" customHeight="1" x14ac:dyDescent="0.25">
      <c r="A34" s="31" t="s">
        <v>132</v>
      </c>
      <c r="B34" s="20">
        <v>4</v>
      </c>
      <c r="C34" s="50" t="s">
        <v>154</v>
      </c>
      <c r="E34" s="31" t="s">
        <v>61</v>
      </c>
      <c r="F34" s="20">
        <v>2</v>
      </c>
      <c r="G34" s="51" t="s">
        <v>163</v>
      </c>
    </row>
    <row r="35" spans="1:7" ht="17.149999999999999" customHeight="1" x14ac:dyDescent="0.25">
      <c r="A35" s="42"/>
      <c r="B35" s="42"/>
      <c r="C35" s="50"/>
      <c r="E35" s="42"/>
      <c r="F35" s="42"/>
      <c r="G35" s="51"/>
    </row>
    <row r="36" spans="1:7" ht="17.149999999999999" customHeight="1" x14ac:dyDescent="0.25">
      <c r="A36" s="30" t="s">
        <v>130</v>
      </c>
      <c r="B36" s="21">
        <v>2</v>
      </c>
      <c r="C36" s="22" t="s">
        <v>200</v>
      </c>
      <c r="E36" s="30" t="s">
        <v>64</v>
      </c>
      <c r="F36" s="21">
        <v>2</v>
      </c>
      <c r="G36" s="22" t="s">
        <v>164</v>
      </c>
    </row>
    <row r="37" spans="1:7" ht="17.149999999999999" customHeight="1" x14ac:dyDescent="0.25">
      <c r="A37" s="31" t="s">
        <v>122</v>
      </c>
      <c r="B37" s="20">
        <v>0</v>
      </c>
      <c r="C37" s="50"/>
      <c r="D37" s="6"/>
      <c r="E37" s="31" t="s">
        <v>67</v>
      </c>
      <c r="F37" s="20">
        <v>0</v>
      </c>
      <c r="G37" s="40"/>
    </row>
    <row r="38" spans="1:7" ht="17.149999999999999" customHeight="1" x14ac:dyDescent="0.25">
      <c r="A38" s="42"/>
      <c r="B38" s="42"/>
      <c r="C38" s="50"/>
      <c r="E38" s="42"/>
      <c r="F38" s="42"/>
      <c r="G38" s="40"/>
    </row>
    <row r="39" spans="1:7" ht="17.149999999999999" customHeight="1" x14ac:dyDescent="0.25">
      <c r="A39" s="30" t="s">
        <v>19</v>
      </c>
      <c r="B39" s="21">
        <v>2</v>
      </c>
      <c r="C39" s="22" t="s">
        <v>201</v>
      </c>
      <c r="E39" s="30" t="s">
        <v>12</v>
      </c>
      <c r="F39" s="21">
        <v>1</v>
      </c>
      <c r="G39" s="22" t="s">
        <v>165</v>
      </c>
    </row>
    <row r="40" spans="1:7" ht="17.149999999999999" customHeight="1" x14ac:dyDescent="0.25">
      <c r="A40" s="31" t="s">
        <v>76</v>
      </c>
      <c r="B40" s="20">
        <v>1</v>
      </c>
      <c r="C40" s="50" t="s">
        <v>260</v>
      </c>
      <c r="E40" s="31" t="s">
        <v>139</v>
      </c>
      <c r="F40" s="20">
        <v>1</v>
      </c>
      <c r="G40" s="51" t="s">
        <v>166</v>
      </c>
    </row>
    <row r="41" spans="1:7" ht="17.149999999999999" customHeight="1" x14ac:dyDescent="0.25">
      <c r="A41" s="42"/>
      <c r="B41" s="42"/>
      <c r="C41" s="50"/>
      <c r="E41" s="42"/>
      <c r="F41" s="42"/>
      <c r="G41" s="51"/>
    </row>
    <row r="42" spans="1:7" ht="17.149999999999999" customHeight="1" x14ac:dyDescent="0.25">
      <c r="A42" s="30" t="s">
        <v>123</v>
      </c>
      <c r="B42" s="21">
        <v>1</v>
      </c>
      <c r="C42" s="22" t="s">
        <v>155</v>
      </c>
      <c r="E42" s="30" t="s">
        <v>136</v>
      </c>
      <c r="F42" s="21">
        <v>0</v>
      </c>
      <c r="G42" s="22"/>
    </row>
    <row r="43" spans="1:7" ht="17.149999999999999" customHeight="1" x14ac:dyDescent="0.25">
      <c r="A43" s="31" t="s">
        <v>135</v>
      </c>
      <c r="B43" s="20">
        <v>1</v>
      </c>
      <c r="C43" s="50" t="s">
        <v>179</v>
      </c>
      <c r="D43" s="6"/>
      <c r="E43" s="31" t="s">
        <v>9</v>
      </c>
      <c r="F43" s="20">
        <v>2</v>
      </c>
      <c r="G43" s="40" t="s">
        <v>167</v>
      </c>
    </row>
    <row r="44" spans="1:7" ht="17.149999999999999" customHeight="1" x14ac:dyDescent="0.25">
      <c r="A44" s="42"/>
      <c r="B44" s="42"/>
      <c r="C44" s="50"/>
      <c r="E44" s="42"/>
      <c r="F44" s="42"/>
      <c r="G44" s="40"/>
    </row>
    <row r="45" spans="1:7" ht="17.149999999999999" customHeight="1" x14ac:dyDescent="0.25">
      <c r="A45" s="30" t="s">
        <v>131</v>
      </c>
      <c r="B45" s="21">
        <v>2</v>
      </c>
      <c r="C45" s="22" t="s">
        <v>197</v>
      </c>
      <c r="E45" s="30" t="s">
        <v>68</v>
      </c>
      <c r="F45" s="21">
        <v>1</v>
      </c>
      <c r="G45" s="22" t="s">
        <v>171</v>
      </c>
    </row>
    <row r="46" spans="1:7" ht="17.149999999999999" customHeight="1" x14ac:dyDescent="0.25">
      <c r="A46" s="31" t="s">
        <v>86</v>
      </c>
      <c r="B46" s="20">
        <v>0</v>
      </c>
      <c r="C46" s="50"/>
      <c r="E46" s="31" t="s">
        <v>14</v>
      </c>
      <c r="F46" s="20">
        <v>3</v>
      </c>
      <c r="G46" s="51" t="s">
        <v>199</v>
      </c>
    </row>
    <row r="47" spans="1:7" ht="17.149999999999999" customHeight="1" x14ac:dyDescent="0.25">
      <c r="A47" s="42"/>
      <c r="B47" s="42"/>
      <c r="C47" s="50"/>
      <c r="E47" s="42"/>
      <c r="F47" s="42"/>
      <c r="G47" s="51"/>
    </row>
    <row r="48" spans="1:7" ht="17.149999999999999" customHeight="1" x14ac:dyDescent="0.25">
      <c r="A48" s="30" t="s">
        <v>133</v>
      </c>
      <c r="B48" s="21">
        <v>2</v>
      </c>
      <c r="C48" s="22" t="s">
        <v>159</v>
      </c>
      <c r="E48" s="30" t="s">
        <v>74</v>
      </c>
      <c r="F48" s="21">
        <v>1</v>
      </c>
      <c r="G48" s="22" t="s">
        <v>172</v>
      </c>
    </row>
    <row r="49" spans="1:7" ht="17.149999999999999" customHeight="1" x14ac:dyDescent="0.25">
      <c r="A49" s="31" t="s">
        <v>77</v>
      </c>
      <c r="B49" s="20">
        <v>0</v>
      </c>
      <c r="C49" s="50"/>
      <c r="E49" s="31" t="s">
        <v>138</v>
      </c>
      <c r="F49" s="20">
        <v>0</v>
      </c>
      <c r="G49" s="51"/>
    </row>
    <row r="50" spans="1:7" ht="17.149999999999999" customHeight="1" thickBot="1" x14ac:dyDescent="0.3">
      <c r="A50" s="42"/>
      <c r="B50" s="42"/>
      <c r="C50" s="50"/>
      <c r="E50" s="42"/>
      <c r="F50" s="42"/>
      <c r="G50" s="40"/>
    </row>
    <row r="51" spans="1:7" ht="17.149999999999999" customHeight="1" x14ac:dyDescent="0.25">
      <c r="A51" s="84">
        <v>6</v>
      </c>
      <c r="B51" s="87" t="s">
        <v>51</v>
      </c>
      <c r="C51" s="87"/>
      <c r="D51" s="87"/>
      <c r="E51" s="87"/>
      <c r="F51" s="87"/>
      <c r="G51" s="88"/>
    </row>
    <row r="52" spans="1:7" s="26" customFormat="1" ht="17.149999999999999" customHeight="1" thickBot="1" x14ac:dyDescent="0.3">
      <c r="A52" s="85"/>
      <c r="B52" s="89"/>
      <c r="C52" s="89"/>
      <c r="D52" s="89"/>
      <c r="E52" s="89"/>
      <c r="F52" s="89"/>
      <c r="G52" s="90"/>
    </row>
    <row r="53" spans="1:7" ht="17.149999999999999" customHeight="1" x14ac:dyDescent="0.25">
      <c r="A53" s="8" t="s">
        <v>58</v>
      </c>
      <c r="B53" s="8" t="s">
        <v>55</v>
      </c>
      <c r="C53" s="8" t="s">
        <v>59</v>
      </c>
      <c r="E53" s="8" t="s">
        <v>58</v>
      </c>
      <c r="F53" s="8" t="s">
        <v>55</v>
      </c>
      <c r="G53" s="8" t="s">
        <v>59</v>
      </c>
    </row>
    <row r="54" spans="1:7" s="26" customFormat="1" ht="17.149999999999999" customHeight="1" x14ac:dyDescent="0.2">
      <c r="A54" s="6"/>
      <c r="B54" s="6"/>
      <c r="C54" s="43"/>
      <c r="E54" s="6"/>
      <c r="F54" s="6"/>
    </row>
    <row r="55" spans="1:7" ht="17.149999999999999" customHeight="1" x14ac:dyDescent="0.25">
      <c r="A55" s="30" t="s">
        <v>129</v>
      </c>
      <c r="B55" s="21">
        <v>0</v>
      </c>
      <c r="C55" s="22"/>
      <c r="E55" s="30" t="s">
        <v>134</v>
      </c>
      <c r="F55" s="21">
        <v>1</v>
      </c>
      <c r="G55" s="22" t="s">
        <v>239</v>
      </c>
    </row>
    <row r="56" spans="1:7" ht="17.149999999999999" customHeight="1" x14ac:dyDescent="0.25">
      <c r="A56" s="31" t="s">
        <v>10</v>
      </c>
      <c r="B56" s="20">
        <v>1</v>
      </c>
      <c r="C56" s="51" t="s">
        <v>231</v>
      </c>
      <c r="D56" s="6"/>
      <c r="E56" s="31" t="s">
        <v>137</v>
      </c>
      <c r="F56" s="20">
        <v>1</v>
      </c>
      <c r="G56" s="40" t="s">
        <v>240</v>
      </c>
    </row>
    <row r="57" spans="1:7" ht="17.149999999999999" customHeight="1" x14ac:dyDescent="0.25">
      <c r="A57" s="42"/>
      <c r="B57" s="42"/>
      <c r="C57" s="50"/>
      <c r="E57" s="42"/>
      <c r="F57" s="42"/>
      <c r="G57" s="40"/>
    </row>
    <row r="58" spans="1:7" ht="17.149999999999999" customHeight="1" x14ac:dyDescent="0.25">
      <c r="A58" s="30" t="s">
        <v>75</v>
      </c>
      <c r="B58" s="21">
        <v>1</v>
      </c>
      <c r="C58" s="22" t="s">
        <v>232</v>
      </c>
      <c r="E58" s="30" t="s">
        <v>13</v>
      </c>
      <c r="F58" s="21">
        <v>0</v>
      </c>
      <c r="G58" s="22"/>
    </row>
    <row r="59" spans="1:7" ht="17.149999999999999" customHeight="1" x14ac:dyDescent="0.25">
      <c r="A59" s="31" t="s">
        <v>132</v>
      </c>
      <c r="B59" s="20">
        <v>5</v>
      </c>
      <c r="C59" s="50" t="s">
        <v>233</v>
      </c>
      <c r="E59" s="31" t="s">
        <v>61</v>
      </c>
      <c r="F59" s="20">
        <v>0</v>
      </c>
      <c r="G59" s="51"/>
    </row>
    <row r="60" spans="1:7" ht="17.149999999999999" customHeight="1" x14ac:dyDescent="0.25">
      <c r="A60" s="42"/>
      <c r="B60" s="42"/>
      <c r="C60" s="50"/>
      <c r="E60" s="42"/>
      <c r="F60" s="42"/>
      <c r="G60" s="51"/>
    </row>
    <row r="61" spans="1:7" ht="17.149999999999999" customHeight="1" x14ac:dyDescent="0.25">
      <c r="A61" s="30" t="s">
        <v>130</v>
      </c>
      <c r="B61" s="21">
        <v>1</v>
      </c>
      <c r="C61" s="22" t="s">
        <v>234</v>
      </c>
      <c r="E61" s="30" t="s">
        <v>64</v>
      </c>
      <c r="F61" s="21">
        <v>4</v>
      </c>
      <c r="G61" s="22" t="s">
        <v>241</v>
      </c>
    </row>
    <row r="62" spans="1:7" ht="17.149999999999999" customHeight="1" x14ac:dyDescent="0.25">
      <c r="A62" s="31" t="s">
        <v>122</v>
      </c>
      <c r="B62" s="20">
        <v>0</v>
      </c>
      <c r="C62" s="50"/>
      <c r="D62" s="6"/>
      <c r="E62" s="31" t="s">
        <v>67</v>
      </c>
      <c r="F62" s="20">
        <v>1</v>
      </c>
      <c r="G62" s="40" t="s">
        <v>242</v>
      </c>
    </row>
    <row r="63" spans="1:7" ht="17.149999999999999" customHeight="1" x14ac:dyDescent="0.25">
      <c r="A63" s="42"/>
      <c r="B63" s="42"/>
      <c r="C63" s="50"/>
      <c r="E63" s="42"/>
      <c r="F63" s="42"/>
      <c r="G63" s="40"/>
    </row>
    <row r="64" spans="1:7" ht="17.149999999999999" customHeight="1" x14ac:dyDescent="0.25">
      <c r="A64" s="30" t="s">
        <v>19</v>
      </c>
      <c r="B64" s="21">
        <v>2</v>
      </c>
      <c r="C64" s="22" t="s">
        <v>235</v>
      </c>
      <c r="E64" s="30" t="s">
        <v>12</v>
      </c>
      <c r="F64" s="21">
        <v>0</v>
      </c>
      <c r="G64" s="22"/>
    </row>
    <row r="65" spans="1:7" ht="17.149999999999999" customHeight="1" x14ac:dyDescent="0.25">
      <c r="A65" s="31" t="s">
        <v>76</v>
      </c>
      <c r="B65" s="20">
        <v>0</v>
      </c>
      <c r="C65" s="50"/>
      <c r="E65" s="31" t="s">
        <v>139</v>
      </c>
      <c r="F65" s="20">
        <v>1</v>
      </c>
      <c r="G65" s="51" t="s">
        <v>250</v>
      </c>
    </row>
    <row r="66" spans="1:7" ht="17.149999999999999" customHeight="1" x14ac:dyDescent="0.25">
      <c r="A66" s="42"/>
      <c r="B66" s="42"/>
      <c r="C66" s="50"/>
      <c r="E66" s="42"/>
      <c r="F66" s="42"/>
      <c r="G66" s="51"/>
    </row>
    <row r="67" spans="1:7" ht="17.149999999999999" customHeight="1" x14ac:dyDescent="0.25">
      <c r="A67" s="30" t="s">
        <v>123</v>
      </c>
      <c r="B67" s="21">
        <v>1</v>
      </c>
      <c r="C67" s="22" t="s">
        <v>236</v>
      </c>
      <c r="E67" s="30" t="s">
        <v>136</v>
      </c>
      <c r="F67" s="21">
        <v>0</v>
      </c>
      <c r="G67" s="22"/>
    </row>
    <row r="68" spans="1:7" ht="17.149999999999999" customHeight="1" x14ac:dyDescent="0.25">
      <c r="A68" s="31" t="s">
        <v>135</v>
      </c>
      <c r="B68" s="20">
        <v>1</v>
      </c>
      <c r="C68" s="50" t="s">
        <v>253</v>
      </c>
      <c r="D68" s="6"/>
      <c r="E68" s="31" t="s">
        <v>9</v>
      </c>
      <c r="F68" s="20">
        <v>0</v>
      </c>
      <c r="G68" s="40"/>
    </row>
    <row r="69" spans="1:7" ht="17.149999999999999" customHeight="1" x14ac:dyDescent="0.25">
      <c r="A69" s="42"/>
      <c r="B69" s="42"/>
      <c r="C69" s="50"/>
      <c r="E69" s="42"/>
      <c r="F69" s="42"/>
      <c r="G69" s="40"/>
    </row>
    <row r="70" spans="1:7" ht="17.149999999999999" customHeight="1" x14ac:dyDescent="0.25">
      <c r="A70" s="30" t="s">
        <v>131</v>
      </c>
      <c r="B70" s="21">
        <v>3</v>
      </c>
      <c r="C70" s="22" t="s">
        <v>237</v>
      </c>
      <c r="E70" s="30" t="s">
        <v>68</v>
      </c>
      <c r="F70" s="21">
        <v>3</v>
      </c>
      <c r="G70" s="22" t="s">
        <v>243</v>
      </c>
    </row>
    <row r="71" spans="1:7" ht="17.149999999999999" customHeight="1" x14ac:dyDescent="0.25">
      <c r="A71" s="31" t="s">
        <v>86</v>
      </c>
      <c r="B71" s="20">
        <v>0</v>
      </c>
      <c r="C71" s="50"/>
      <c r="E71" s="31" t="s">
        <v>14</v>
      </c>
      <c r="F71" s="20">
        <v>5</v>
      </c>
      <c r="G71" s="51" t="s">
        <v>244</v>
      </c>
    </row>
    <row r="72" spans="1:7" ht="17.149999999999999" customHeight="1" x14ac:dyDescent="0.25">
      <c r="A72" s="42"/>
      <c r="B72" s="42"/>
      <c r="C72" s="50"/>
      <c r="E72" s="42"/>
      <c r="F72" s="42"/>
      <c r="G72" s="51"/>
    </row>
    <row r="73" spans="1:7" ht="17.149999999999999" customHeight="1" x14ac:dyDescent="0.25">
      <c r="A73" s="30" t="s">
        <v>133</v>
      </c>
      <c r="B73" s="21">
        <v>4</v>
      </c>
      <c r="C73" s="22" t="s">
        <v>238</v>
      </c>
      <c r="E73" s="30" t="s">
        <v>74</v>
      </c>
      <c r="F73" s="21">
        <v>0</v>
      </c>
      <c r="G73" s="22"/>
    </row>
    <row r="74" spans="1:7" ht="17.149999999999999" customHeight="1" x14ac:dyDescent="0.25">
      <c r="A74" s="31" t="s">
        <v>77</v>
      </c>
      <c r="B74" s="20">
        <v>0</v>
      </c>
      <c r="C74" s="50"/>
      <c r="E74" s="31" t="s">
        <v>138</v>
      </c>
      <c r="F74" s="20">
        <v>1</v>
      </c>
      <c r="G74" s="51" t="s">
        <v>245</v>
      </c>
    </row>
    <row r="75" spans="1:7" ht="17.149999999999999" customHeight="1" thickBot="1" x14ac:dyDescent="0.3"/>
    <row r="76" spans="1:7" ht="17.149999999999999" customHeight="1" x14ac:dyDescent="0.25">
      <c r="A76" s="84">
        <v>7</v>
      </c>
      <c r="B76" s="86" t="s">
        <v>71</v>
      </c>
      <c r="C76" s="87"/>
      <c r="D76" s="87"/>
      <c r="E76" s="87"/>
      <c r="F76" s="87"/>
      <c r="G76" s="88"/>
    </row>
    <row r="77" spans="1:7" ht="17.149999999999999" customHeight="1" thickBot="1" x14ac:dyDescent="0.3">
      <c r="A77" s="85"/>
      <c r="B77" s="89"/>
      <c r="C77" s="89"/>
      <c r="D77" s="89"/>
      <c r="E77" s="89"/>
      <c r="F77" s="89"/>
      <c r="G77" s="90"/>
    </row>
    <row r="78" spans="1:7" ht="17.149999999999999" customHeight="1" x14ac:dyDescent="0.25">
      <c r="A78" s="8" t="s">
        <v>58</v>
      </c>
      <c r="B78" s="8" t="s">
        <v>55</v>
      </c>
      <c r="C78" s="8" t="s">
        <v>59</v>
      </c>
      <c r="E78" s="8" t="s">
        <v>58</v>
      </c>
      <c r="F78" s="8" t="s">
        <v>55</v>
      </c>
      <c r="G78" s="8" t="s">
        <v>59</v>
      </c>
    </row>
    <row r="79" spans="1:7" ht="17.149999999999999" customHeight="1" x14ac:dyDescent="0.2">
      <c r="A79" s="6"/>
      <c r="C79" s="43"/>
      <c r="E79" s="6"/>
      <c r="G79" s="26"/>
    </row>
    <row r="80" spans="1:7" ht="17.149999999999999" customHeight="1" x14ac:dyDescent="0.25">
      <c r="A80" s="30" t="s">
        <v>10</v>
      </c>
      <c r="B80" s="21">
        <v>1</v>
      </c>
      <c r="C80" s="22" t="s">
        <v>117</v>
      </c>
      <c r="E80" s="30" t="s">
        <v>137</v>
      </c>
      <c r="F80" s="21">
        <v>1</v>
      </c>
      <c r="G80" s="22" t="s">
        <v>225</v>
      </c>
    </row>
    <row r="81" spans="1:7" ht="17.149999999999999" customHeight="1" x14ac:dyDescent="0.25">
      <c r="A81" s="31" t="s">
        <v>129</v>
      </c>
      <c r="B81" s="20">
        <v>2</v>
      </c>
      <c r="C81" s="51" t="s">
        <v>173</v>
      </c>
      <c r="D81" s="6"/>
      <c r="E81" s="31" t="s">
        <v>134</v>
      </c>
      <c r="F81" s="20">
        <v>1</v>
      </c>
      <c r="G81" s="40" t="s">
        <v>145</v>
      </c>
    </row>
    <row r="82" spans="1:7" ht="17.149999999999999" customHeight="1" x14ac:dyDescent="0.25">
      <c r="A82" s="42"/>
      <c r="B82" s="42"/>
      <c r="C82" s="50"/>
      <c r="E82" s="42"/>
      <c r="F82" s="42"/>
      <c r="G82" s="40"/>
    </row>
    <row r="83" spans="1:7" ht="17.149999999999999" customHeight="1" x14ac:dyDescent="0.25">
      <c r="A83" s="30" t="s">
        <v>132</v>
      </c>
      <c r="B83" s="21">
        <v>7</v>
      </c>
      <c r="C83" s="22" t="s">
        <v>180</v>
      </c>
      <c r="E83" s="30" t="s">
        <v>61</v>
      </c>
      <c r="F83" s="21">
        <v>0</v>
      </c>
      <c r="G83" s="22"/>
    </row>
    <row r="84" spans="1:7" ht="17.149999999999999" customHeight="1" x14ac:dyDescent="0.25">
      <c r="A84" s="31" t="s">
        <v>75</v>
      </c>
      <c r="B84" s="20">
        <v>0</v>
      </c>
      <c r="C84" s="50"/>
      <c r="E84" s="31" t="s">
        <v>13</v>
      </c>
      <c r="F84" s="20">
        <v>1</v>
      </c>
      <c r="G84" s="51" t="s">
        <v>203</v>
      </c>
    </row>
    <row r="85" spans="1:7" ht="17.149999999999999" customHeight="1" x14ac:dyDescent="0.25">
      <c r="A85" s="42"/>
      <c r="B85" s="42"/>
      <c r="C85" s="50"/>
      <c r="E85" s="42"/>
      <c r="F85" s="42"/>
      <c r="G85" s="51"/>
    </row>
    <row r="86" spans="1:7" ht="17.149999999999999" customHeight="1" x14ac:dyDescent="0.25">
      <c r="A86" s="30" t="s">
        <v>122</v>
      </c>
      <c r="B86" s="21">
        <v>1</v>
      </c>
      <c r="C86" s="22" t="s">
        <v>204</v>
      </c>
      <c r="E86" s="30" t="s">
        <v>67</v>
      </c>
      <c r="F86" s="21">
        <v>1</v>
      </c>
      <c r="G86" s="22" t="s">
        <v>207</v>
      </c>
    </row>
    <row r="87" spans="1:7" ht="17.149999999999999" customHeight="1" x14ac:dyDescent="0.25">
      <c r="A87" s="31" t="s">
        <v>130</v>
      </c>
      <c r="B87" s="20">
        <v>3</v>
      </c>
      <c r="C87" s="50" t="s">
        <v>223</v>
      </c>
      <c r="D87" s="6"/>
      <c r="E87" s="31" t="s">
        <v>64</v>
      </c>
      <c r="F87" s="20">
        <v>1</v>
      </c>
      <c r="G87" s="40" t="s">
        <v>172</v>
      </c>
    </row>
    <row r="88" spans="1:7" ht="17.149999999999999" customHeight="1" x14ac:dyDescent="0.25">
      <c r="A88" s="42"/>
      <c r="B88" s="42"/>
      <c r="C88" s="50"/>
      <c r="E88" s="42"/>
      <c r="F88" s="42"/>
      <c r="G88" s="40"/>
    </row>
    <row r="89" spans="1:7" ht="17.149999999999999" customHeight="1" x14ac:dyDescent="0.25">
      <c r="A89" s="30" t="s">
        <v>76</v>
      </c>
      <c r="B89" s="21">
        <v>6</v>
      </c>
      <c r="C89" s="22" t="s">
        <v>174</v>
      </c>
      <c r="E89" s="30" t="s">
        <v>139</v>
      </c>
      <c r="F89" s="21">
        <v>2</v>
      </c>
      <c r="G89" s="22" t="s">
        <v>185</v>
      </c>
    </row>
    <row r="90" spans="1:7" ht="17.149999999999999" customHeight="1" x14ac:dyDescent="0.25">
      <c r="A90" s="31" t="s">
        <v>19</v>
      </c>
      <c r="B90" s="20">
        <v>2</v>
      </c>
      <c r="C90" s="50" t="s">
        <v>175</v>
      </c>
      <c r="E90" s="31" t="s">
        <v>12</v>
      </c>
      <c r="F90" s="20">
        <v>1</v>
      </c>
      <c r="G90" s="51" t="s">
        <v>208</v>
      </c>
    </row>
    <row r="91" spans="1:7" ht="17.149999999999999" customHeight="1" x14ac:dyDescent="0.25">
      <c r="A91" s="42"/>
      <c r="B91" s="42"/>
      <c r="C91" s="50"/>
      <c r="E91" s="42"/>
      <c r="F91" s="42"/>
      <c r="G91" s="51"/>
    </row>
    <row r="92" spans="1:7" ht="17.149999999999999" customHeight="1" x14ac:dyDescent="0.25">
      <c r="A92" s="30" t="s">
        <v>135</v>
      </c>
      <c r="B92" s="21">
        <v>1</v>
      </c>
      <c r="C92" s="22" t="s">
        <v>224</v>
      </c>
      <c r="E92" s="30" t="s">
        <v>9</v>
      </c>
      <c r="F92" s="21">
        <v>1</v>
      </c>
      <c r="G92" s="22" t="s">
        <v>186</v>
      </c>
    </row>
    <row r="93" spans="1:7" ht="17.149999999999999" customHeight="1" x14ac:dyDescent="0.25">
      <c r="A93" s="31" t="s">
        <v>123</v>
      </c>
      <c r="B93" s="20">
        <v>2</v>
      </c>
      <c r="C93" s="50" t="s">
        <v>178</v>
      </c>
      <c r="D93" s="6"/>
      <c r="E93" s="31" t="s">
        <v>136</v>
      </c>
      <c r="F93" s="20">
        <v>0</v>
      </c>
      <c r="G93" s="40"/>
    </row>
    <row r="94" spans="1:7" ht="17.149999999999999" customHeight="1" x14ac:dyDescent="0.25">
      <c r="A94" s="42"/>
      <c r="B94" s="42"/>
      <c r="C94" s="50"/>
      <c r="E94" s="42"/>
      <c r="F94" s="42"/>
      <c r="G94" s="40"/>
    </row>
    <row r="95" spans="1:7" ht="17.149999999999999" customHeight="1" x14ac:dyDescent="0.25">
      <c r="A95" s="30" t="s">
        <v>86</v>
      </c>
      <c r="B95" s="21">
        <v>1</v>
      </c>
      <c r="C95" s="22" t="s">
        <v>202</v>
      </c>
      <c r="E95" s="30" t="s">
        <v>14</v>
      </c>
      <c r="F95" s="21">
        <v>0</v>
      </c>
      <c r="G95" s="22"/>
    </row>
    <row r="96" spans="1:7" ht="17.149999999999999" customHeight="1" x14ac:dyDescent="0.25">
      <c r="A96" s="31" t="s">
        <v>131</v>
      </c>
      <c r="B96" s="20">
        <v>1</v>
      </c>
      <c r="C96" s="50" t="s">
        <v>205</v>
      </c>
      <c r="E96" s="31" t="s">
        <v>68</v>
      </c>
      <c r="F96" s="20">
        <v>0</v>
      </c>
      <c r="G96" s="51"/>
    </row>
    <row r="97" spans="1:7" ht="17.149999999999999" customHeight="1" x14ac:dyDescent="0.25">
      <c r="A97" s="42"/>
      <c r="B97" s="42"/>
      <c r="C97" s="50"/>
      <c r="E97" s="42"/>
      <c r="F97" s="42"/>
      <c r="G97" s="51"/>
    </row>
    <row r="98" spans="1:7" ht="17.149999999999999" customHeight="1" x14ac:dyDescent="0.25">
      <c r="A98" s="30" t="s">
        <v>77</v>
      </c>
      <c r="B98" s="21">
        <v>1</v>
      </c>
      <c r="C98" s="22" t="s">
        <v>206</v>
      </c>
      <c r="E98" s="30" t="s">
        <v>138</v>
      </c>
      <c r="F98" s="21">
        <v>4</v>
      </c>
      <c r="G98" s="22" t="s">
        <v>226</v>
      </c>
    </row>
    <row r="99" spans="1:7" ht="17.149999999999999" customHeight="1" x14ac:dyDescent="0.25">
      <c r="A99" s="31" t="s">
        <v>133</v>
      </c>
      <c r="B99" s="20">
        <v>2</v>
      </c>
      <c r="C99" s="50" t="s">
        <v>181</v>
      </c>
      <c r="E99" s="31" t="s">
        <v>74</v>
      </c>
      <c r="F99" s="20">
        <v>0</v>
      </c>
      <c r="G99" s="51"/>
    </row>
    <row r="100" spans="1:7" ht="17.149999999999999" customHeight="1" thickBot="1" x14ac:dyDescent="0.3"/>
    <row r="101" spans="1:7" ht="17.149999999999999" customHeight="1" x14ac:dyDescent="0.25">
      <c r="A101" s="84">
        <v>8</v>
      </c>
      <c r="B101" s="86" t="s">
        <v>53</v>
      </c>
      <c r="C101" s="87"/>
      <c r="D101" s="87"/>
      <c r="E101" s="87"/>
      <c r="F101" s="87"/>
      <c r="G101" s="88"/>
    </row>
    <row r="102" spans="1:7" ht="17.149999999999999" customHeight="1" thickBot="1" x14ac:dyDescent="0.3">
      <c r="A102" s="85"/>
      <c r="B102" s="89"/>
      <c r="C102" s="89"/>
      <c r="D102" s="89"/>
      <c r="E102" s="89"/>
      <c r="F102" s="89"/>
      <c r="G102" s="90"/>
    </row>
    <row r="103" spans="1:7" ht="17.149999999999999" customHeight="1" x14ac:dyDescent="0.25">
      <c r="A103" s="8" t="s">
        <v>58</v>
      </c>
      <c r="B103" s="8" t="s">
        <v>55</v>
      </c>
      <c r="C103" s="8" t="s">
        <v>59</v>
      </c>
      <c r="E103" s="8" t="s">
        <v>58</v>
      </c>
      <c r="F103" s="8" t="s">
        <v>55</v>
      </c>
      <c r="G103" s="8" t="s">
        <v>59</v>
      </c>
    </row>
    <row r="104" spans="1:7" ht="17.149999999999999" customHeight="1" x14ac:dyDescent="0.2">
      <c r="A104" s="6"/>
      <c r="C104" s="43"/>
      <c r="E104" s="6"/>
      <c r="G104" s="26"/>
    </row>
    <row r="105" spans="1:7" ht="17.149999999999999" customHeight="1" x14ac:dyDescent="0.25">
      <c r="A105" s="30" t="s">
        <v>10</v>
      </c>
      <c r="B105" s="21">
        <v>1</v>
      </c>
      <c r="C105" s="22" t="s">
        <v>213</v>
      </c>
      <c r="E105" s="30" t="s">
        <v>137</v>
      </c>
      <c r="F105" s="21">
        <v>2</v>
      </c>
      <c r="G105" s="22" t="s">
        <v>211</v>
      </c>
    </row>
    <row r="106" spans="1:7" ht="17.149999999999999" customHeight="1" x14ac:dyDescent="0.25">
      <c r="A106" s="31" t="s">
        <v>129</v>
      </c>
      <c r="B106" s="20">
        <v>0</v>
      </c>
      <c r="C106" s="51"/>
      <c r="D106" s="6"/>
      <c r="E106" s="31" t="s">
        <v>134</v>
      </c>
      <c r="F106" s="20">
        <v>1</v>
      </c>
      <c r="G106" s="40" t="s">
        <v>183</v>
      </c>
    </row>
    <row r="107" spans="1:7" ht="17.149999999999999" customHeight="1" x14ac:dyDescent="0.25">
      <c r="A107" s="42"/>
      <c r="B107" s="42"/>
      <c r="C107" s="50"/>
      <c r="E107" s="42"/>
      <c r="F107" s="42"/>
      <c r="G107" s="40"/>
    </row>
    <row r="108" spans="1:7" ht="17.149999999999999" customHeight="1" x14ac:dyDescent="0.25">
      <c r="A108" s="30" t="s">
        <v>132</v>
      </c>
      <c r="B108" s="21">
        <v>1</v>
      </c>
      <c r="C108" s="22" t="s">
        <v>176</v>
      </c>
      <c r="E108" s="30" t="s">
        <v>61</v>
      </c>
      <c r="F108" s="21">
        <v>1</v>
      </c>
      <c r="G108" s="22" t="s">
        <v>184</v>
      </c>
    </row>
    <row r="109" spans="1:7" ht="17.149999999999999" customHeight="1" x14ac:dyDescent="0.25">
      <c r="A109" s="31" t="s">
        <v>75</v>
      </c>
      <c r="B109" s="20">
        <v>0</v>
      </c>
      <c r="C109" s="50"/>
      <c r="E109" s="31" t="s">
        <v>13</v>
      </c>
      <c r="F109" s="20">
        <v>2</v>
      </c>
      <c r="G109" s="51" t="s">
        <v>229</v>
      </c>
    </row>
    <row r="110" spans="1:7" ht="17.149999999999999" customHeight="1" x14ac:dyDescent="0.25">
      <c r="A110" s="42"/>
      <c r="B110" s="42"/>
      <c r="C110" s="50"/>
      <c r="E110" s="42"/>
      <c r="F110" s="42"/>
      <c r="G110" s="51"/>
    </row>
    <row r="111" spans="1:7" ht="17.149999999999999" customHeight="1" x14ac:dyDescent="0.25">
      <c r="A111" s="30" t="s">
        <v>122</v>
      </c>
      <c r="B111" s="21">
        <v>3</v>
      </c>
      <c r="C111" s="22" t="s">
        <v>192</v>
      </c>
      <c r="E111" s="30" t="s">
        <v>67</v>
      </c>
      <c r="F111" s="21">
        <v>1</v>
      </c>
      <c r="G111" s="22" t="s">
        <v>148</v>
      </c>
    </row>
    <row r="112" spans="1:7" ht="17.149999999999999" customHeight="1" x14ac:dyDescent="0.25">
      <c r="A112" s="31" t="s">
        <v>130</v>
      </c>
      <c r="B112" s="20">
        <v>1</v>
      </c>
      <c r="C112" s="50" t="s">
        <v>227</v>
      </c>
      <c r="D112" s="6"/>
      <c r="E112" s="31" t="s">
        <v>64</v>
      </c>
      <c r="F112" s="20">
        <v>6</v>
      </c>
      <c r="G112" s="40" t="s">
        <v>187</v>
      </c>
    </row>
    <row r="113" spans="1:7" ht="17.149999999999999" customHeight="1" x14ac:dyDescent="0.25">
      <c r="A113" s="42"/>
      <c r="B113" s="42"/>
      <c r="C113" s="50"/>
      <c r="E113" s="42"/>
      <c r="F113" s="42"/>
      <c r="G113" s="40"/>
    </row>
    <row r="114" spans="1:7" ht="17.149999999999999" customHeight="1" x14ac:dyDescent="0.25">
      <c r="A114" s="30" t="s">
        <v>76</v>
      </c>
      <c r="B114" s="21">
        <v>2</v>
      </c>
      <c r="C114" s="22" t="s">
        <v>214</v>
      </c>
      <c r="E114" s="30" t="s">
        <v>139</v>
      </c>
      <c r="F114" s="21">
        <v>2</v>
      </c>
      <c r="G114" s="22" t="s">
        <v>188</v>
      </c>
    </row>
    <row r="115" spans="1:7" ht="17.149999999999999" customHeight="1" x14ac:dyDescent="0.25">
      <c r="A115" s="31" t="s">
        <v>19</v>
      </c>
      <c r="B115" s="20">
        <v>2</v>
      </c>
      <c r="C115" s="50" t="s">
        <v>177</v>
      </c>
      <c r="E115" s="31" t="s">
        <v>12</v>
      </c>
      <c r="F115" s="20">
        <v>1</v>
      </c>
      <c r="G115" s="51" t="s">
        <v>212</v>
      </c>
    </row>
    <row r="116" spans="1:7" ht="17.149999999999999" customHeight="1" x14ac:dyDescent="0.25">
      <c r="A116" s="42"/>
      <c r="B116" s="42"/>
      <c r="C116" s="50"/>
      <c r="E116" s="42"/>
      <c r="F116" s="42"/>
      <c r="G116" s="51"/>
    </row>
    <row r="117" spans="1:7" ht="17.149999999999999" customHeight="1" x14ac:dyDescent="0.25">
      <c r="A117" s="30" t="s">
        <v>135</v>
      </c>
      <c r="B117" s="21">
        <v>0</v>
      </c>
      <c r="C117" s="22"/>
      <c r="E117" s="30" t="s">
        <v>9</v>
      </c>
      <c r="F117" s="21">
        <v>2</v>
      </c>
      <c r="G117" s="22" t="s">
        <v>189</v>
      </c>
    </row>
    <row r="118" spans="1:7" ht="17.149999999999999" customHeight="1" x14ac:dyDescent="0.25">
      <c r="A118" s="31" t="s">
        <v>123</v>
      </c>
      <c r="B118" s="20">
        <v>4</v>
      </c>
      <c r="C118" s="96" t="s">
        <v>210</v>
      </c>
      <c r="D118" s="6"/>
      <c r="E118" s="31" t="s">
        <v>136</v>
      </c>
      <c r="F118" s="20">
        <v>0</v>
      </c>
      <c r="G118" s="40"/>
    </row>
    <row r="119" spans="1:7" ht="17.149999999999999" customHeight="1" x14ac:dyDescent="0.25">
      <c r="A119" s="42"/>
      <c r="B119" s="42"/>
      <c r="C119" s="95"/>
      <c r="E119" s="42"/>
      <c r="F119" s="42"/>
      <c r="G119" s="40"/>
    </row>
    <row r="120" spans="1:7" ht="17.149999999999999" customHeight="1" x14ac:dyDescent="0.25">
      <c r="A120" s="30" t="s">
        <v>86</v>
      </c>
      <c r="B120" s="21">
        <v>0</v>
      </c>
      <c r="C120" s="22"/>
      <c r="E120" s="30" t="s">
        <v>14</v>
      </c>
      <c r="F120" s="21">
        <v>5</v>
      </c>
      <c r="G120" s="22" t="s">
        <v>190</v>
      </c>
    </row>
    <row r="121" spans="1:7" ht="17.149999999999999" customHeight="1" x14ac:dyDescent="0.25">
      <c r="A121" s="31" t="s">
        <v>131</v>
      </c>
      <c r="B121" s="20">
        <v>4</v>
      </c>
      <c r="C121" s="50" t="s">
        <v>215</v>
      </c>
      <c r="E121" s="31" t="s">
        <v>68</v>
      </c>
      <c r="F121" s="20">
        <v>1</v>
      </c>
      <c r="G121" s="51" t="s">
        <v>230</v>
      </c>
    </row>
    <row r="122" spans="1:7" ht="17.149999999999999" customHeight="1" x14ac:dyDescent="0.25">
      <c r="A122" s="42"/>
      <c r="B122" s="42"/>
      <c r="C122" s="50"/>
      <c r="E122" s="42"/>
      <c r="F122" s="42"/>
      <c r="G122" s="51"/>
    </row>
    <row r="123" spans="1:7" ht="17.149999999999999" customHeight="1" x14ac:dyDescent="0.25">
      <c r="A123" s="30" t="s">
        <v>77</v>
      </c>
      <c r="B123" s="21">
        <v>2</v>
      </c>
      <c r="C123" s="22" t="s">
        <v>228</v>
      </c>
      <c r="E123" s="30" t="s">
        <v>138</v>
      </c>
      <c r="F123" s="21">
        <v>1</v>
      </c>
      <c r="G123" s="22" t="s">
        <v>191</v>
      </c>
    </row>
    <row r="124" spans="1:7" ht="17.149999999999999" customHeight="1" x14ac:dyDescent="0.25">
      <c r="A124" s="31" t="s">
        <v>133</v>
      </c>
      <c r="B124" s="20">
        <v>2</v>
      </c>
      <c r="C124" s="50" t="s">
        <v>182</v>
      </c>
      <c r="E124" s="31" t="s">
        <v>74</v>
      </c>
      <c r="F124" s="20">
        <v>2</v>
      </c>
      <c r="G124" s="51"/>
    </row>
    <row r="125" spans="1:7" ht="17.149999999999999" customHeight="1" thickBot="1" x14ac:dyDescent="0.3"/>
    <row r="126" spans="1:7" ht="17.149999999999999" customHeight="1" x14ac:dyDescent="0.25">
      <c r="A126" s="84">
        <v>9</v>
      </c>
      <c r="B126" s="86" t="s">
        <v>54</v>
      </c>
      <c r="C126" s="87"/>
      <c r="D126" s="87"/>
      <c r="E126" s="87"/>
      <c r="F126" s="87"/>
      <c r="G126" s="88"/>
    </row>
    <row r="127" spans="1:7" ht="17.149999999999999" customHeight="1" thickBot="1" x14ac:dyDescent="0.3">
      <c r="A127" s="85"/>
      <c r="B127" s="89"/>
      <c r="C127" s="89"/>
      <c r="D127" s="89"/>
      <c r="E127" s="89"/>
      <c r="F127" s="89"/>
      <c r="G127" s="90"/>
    </row>
    <row r="128" spans="1:7" ht="17.149999999999999" customHeight="1" x14ac:dyDescent="0.25">
      <c r="A128" s="8" t="s">
        <v>58</v>
      </c>
      <c r="B128" s="8" t="s">
        <v>55</v>
      </c>
      <c r="C128" s="8" t="s">
        <v>59</v>
      </c>
      <c r="E128" s="8" t="s">
        <v>58</v>
      </c>
      <c r="F128" s="8" t="s">
        <v>55</v>
      </c>
      <c r="G128" s="8" t="s">
        <v>59</v>
      </c>
    </row>
    <row r="129" spans="1:7" ht="17.149999999999999" customHeight="1" x14ac:dyDescent="0.2">
      <c r="A129" s="6"/>
      <c r="C129" s="43"/>
      <c r="E129" s="6"/>
      <c r="G129" s="26"/>
    </row>
    <row r="130" spans="1:7" ht="17.149999999999999" customHeight="1" x14ac:dyDescent="0.25">
      <c r="A130" s="30" t="s">
        <v>10</v>
      </c>
      <c r="B130" s="21">
        <v>3</v>
      </c>
      <c r="C130" s="22" t="s">
        <v>254</v>
      </c>
      <c r="E130" s="30" t="s">
        <v>137</v>
      </c>
      <c r="F130" s="21">
        <v>2</v>
      </c>
      <c r="G130" s="22" t="s">
        <v>249</v>
      </c>
    </row>
    <row r="131" spans="1:7" ht="17.149999999999999" customHeight="1" x14ac:dyDescent="0.25">
      <c r="A131" s="31" t="s">
        <v>129</v>
      </c>
      <c r="B131" s="20">
        <v>0</v>
      </c>
      <c r="C131" s="51"/>
      <c r="D131" s="6"/>
      <c r="E131" s="31" t="s">
        <v>134</v>
      </c>
      <c r="F131" s="20">
        <v>1</v>
      </c>
      <c r="G131" s="40" t="s">
        <v>250</v>
      </c>
    </row>
    <row r="132" spans="1:7" ht="17.149999999999999" customHeight="1" x14ac:dyDescent="0.25">
      <c r="A132" s="42"/>
      <c r="B132" s="42"/>
      <c r="C132" s="50"/>
      <c r="E132" s="42"/>
      <c r="F132" s="42"/>
      <c r="G132" s="40"/>
    </row>
    <row r="133" spans="1:7" ht="17.149999999999999" customHeight="1" x14ac:dyDescent="0.25">
      <c r="A133" s="30" t="s">
        <v>132</v>
      </c>
      <c r="B133" s="21">
        <v>0</v>
      </c>
      <c r="C133" s="22"/>
      <c r="E133" s="30" t="s">
        <v>61</v>
      </c>
      <c r="F133" s="21">
        <v>2</v>
      </c>
      <c r="G133" s="22" t="s">
        <v>256</v>
      </c>
    </row>
    <row r="134" spans="1:7" ht="17.149999999999999" customHeight="1" x14ac:dyDescent="0.25">
      <c r="A134" s="31" t="s">
        <v>75</v>
      </c>
      <c r="B134" s="20">
        <v>0</v>
      </c>
      <c r="C134" s="50"/>
      <c r="E134" s="31" t="s">
        <v>13</v>
      </c>
      <c r="F134" s="20">
        <v>2</v>
      </c>
      <c r="G134" s="51" t="s">
        <v>257</v>
      </c>
    </row>
    <row r="135" spans="1:7" ht="17.149999999999999" customHeight="1" x14ac:dyDescent="0.25">
      <c r="A135" s="42"/>
      <c r="B135" s="42"/>
      <c r="C135" s="50"/>
      <c r="E135" s="42"/>
      <c r="F135" s="42"/>
      <c r="G135" s="51"/>
    </row>
    <row r="136" spans="1:7" ht="17.149999999999999" customHeight="1" x14ac:dyDescent="0.25">
      <c r="A136" s="30" t="s">
        <v>122</v>
      </c>
      <c r="B136" s="21">
        <v>3</v>
      </c>
      <c r="C136" s="22" t="s">
        <v>246</v>
      </c>
      <c r="E136" s="30" t="s">
        <v>67</v>
      </c>
      <c r="F136" s="21">
        <v>1</v>
      </c>
      <c r="G136" s="22" t="s">
        <v>218</v>
      </c>
    </row>
    <row r="137" spans="1:7" ht="17.149999999999999" customHeight="1" x14ac:dyDescent="0.25">
      <c r="A137" s="31" t="s">
        <v>130</v>
      </c>
      <c r="B137" s="20">
        <v>1</v>
      </c>
      <c r="C137" s="50" t="s">
        <v>247</v>
      </c>
      <c r="D137" s="6"/>
      <c r="E137" s="31" t="s">
        <v>64</v>
      </c>
      <c r="F137" s="20">
        <v>2</v>
      </c>
      <c r="G137" s="40" t="s">
        <v>219</v>
      </c>
    </row>
    <row r="138" spans="1:7" ht="17.149999999999999" customHeight="1" x14ac:dyDescent="0.25">
      <c r="A138" s="42"/>
      <c r="B138" s="42"/>
      <c r="C138" s="95"/>
      <c r="E138" s="42"/>
      <c r="F138" s="42"/>
      <c r="G138" s="40"/>
    </row>
    <row r="139" spans="1:7" ht="17.149999999999999" customHeight="1" x14ac:dyDescent="0.25">
      <c r="A139" s="30" t="s">
        <v>76</v>
      </c>
      <c r="B139" s="21">
        <v>4</v>
      </c>
      <c r="C139" s="22" t="s">
        <v>261</v>
      </c>
      <c r="E139" s="30" t="s">
        <v>139</v>
      </c>
      <c r="F139" s="21">
        <v>0</v>
      </c>
      <c r="G139" s="22"/>
    </row>
    <row r="140" spans="1:7" ht="17.149999999999999" customHeight="1" x14ac:dyDescent="0.25">
      <c r="A140" s="31" t="s">
        <v>19</v>
      </c>
      <c r="B140" s="20">
        <v>1</v>
      </c>
      <c r="C140" s="50" t="s">
        <v>217</v>
      </c>
      <c r="E140" s="31" t="s">
        <v>12</v>
      </c>
      <c r="F140" s="20">
        <v>1</v>
      </c>
      <c r="G140" s="51" t="s">
        <v>258</v>
      </c>
    </row>
    <row r="141" spans="1:7" ht="17.149999999999999" customHeight="1" x14ac:dyDescent="0.25">
      <c r="A141" s="42"/>
      <c r="B141" s="42"/>
      <c r="C141" s="50"/>
      <c r="E141" s="42"/>
      <c r="F141" s="42"/>
      <c r="G141" s="51"/>
    </row>
    <row r="142" spans="1:7" ht="17.149999999999999" customHeight="1" x14ac:dyDescent="0.25">
      <c r="A142" s="30" t="s">
        <v>135</v>
      </c>
      <c r="B142" s="21">
        <v>0</v>
      </c>
      <c r="C142" s="22"/>
      <c r="E142" s="30" t="s">
        <v>9</v>
      </c>
      <c r="F142" s="21">
        <v>5</v>
      </c>
      <c r="G142" s="22" t="s">
        <v>251</v>
      </c>
    </row>
    <row r="143" spans="1:7" ht="17.149999999999999" customHeight="1" x14ac:dyDescent="0.25">
      <c r="A143" s="31" t="s">
        <v>123</v>
      </c>
      <c r="B143" s="20">
        <v>4</v>
      </c>
      <c r="C143" s="50" t="s">
        <v>255</v>
      </c>
      <c r="D143" s="6"/>
      <c r="E143" s="31" t="s">
        <v>136</v>
      </c>
      <c r="F143" s="20">
        <v>1</v>
      </c>
      <c r="G143" s="40" t="s">
        <v>262</v>
      </c>
    </row>
    <row r="144" spans="1:7" ht="17.149999999999999" customHeight="1" x14ac:dyDescent="0.25">
      <c r="A144" s="42"/>
      <c r="B144" s="42"/>
      <c r="C144" s="50"/>
      <c r="E144" s="42"/>
      <c r="F144" s="42"/>
      <c r="G144" s="40"/>
    </row>
    <row r="145" spans="1:7" ht="17.149999999999999" customHeight="1" x14ac:dyDescent="0.25">
      <c r="A145" s="30" t="s">
        <v>86</v>
      </c>
      <c r="B145" s="21">
        <v>0</v>
      </c>
      <c r="C145" s="22"/>
      <c r="E145" s="30" t="s">
        <v>14</v>
      </c>
      <c r="F145" s="21">
        <v>2</v>
      </c>
      <c r="G145" s="22" t="s">
        <v>220</v>
      </c>
    </row>
    <row r="146" spans="1:7" ht="17.149999999999999" customHeight="1" x14ac:dyDescent="0.25">
      <c r="A146" s="31" t="s">
        <v>131</v>
      </c>
      <c r="B146" s="20">
        <v>0</v>
      </c>
      <c r="C146" s="50"/>
      <c r="E146" s="31" t="s">
        <v>68</v>
      </c>
      <c r="F146" s="20">
        <v>0</v>
      </c>
      <c r="G146" s="51"/>
    </row>
    <row r="147" spans="1:7" ht="17.149999999999999" customHeight="1" x14ac:dyDescent="0.25">
      <c r="A147" s="42"/>
      <c r="B147" s="42"/>
      <c r="C147" s="50"/>
      <c r="E147" s="42"/>
      <c r="F147" s="42"/>
      <c r="G147" s="51"/>
    </row>
    <row r="148" spans="1:7" ht="17.149999999999999" customHeight="1" x14ac:dyDescent="0.25">
      <c r="A148" s="30" t="s">
        <v>77</v>
      </c>
      <c r="B148" s="21">
        <v>0</v>
      </c>
      <c r="C148" s="22"/>
      <c r="E148" s="30" t="s">
        <v>138</v>
      </c>
      <c r="F148" s="21">
        <v>0</v>
      </c>
      <c r="G148" s="22"/>
    </row>
    <row r="149" spans="1:7" ht="17.149999999999999" customHeight="1" x14ac:dyDescent="0.25">
      <c r="A149" s="31" t="s">
        <v>133</v>
      </c>
      <c r="B149" s="20">
        <v>2</v>
      </c>
      <c r="C149" s="50" t="s">
        <v>248</v>
      </c>
      <c r="E149" s="31" t="s">
        <v>74</v>
      </c>
      <c r="F149" s="20">
        <v>4</v>
      </c>
      <c r="G149" s="51" t="s">
        <v>252</v>
      </c>
    </row>
  </sheetData>
  <mergeCells count="12">
    <mergeCell ref="A51:A52"/>
    <mergeCell ref="B51:G52"/>
    <mergeCell ref="A1:A2"/>
    <mergeCell ref="B1:G2"/>
    <mergeCell ref="A26:A27"/>
    <mergeCell ref="B26:G27"/>
    <mergeCell ref="A76:A77"/>
    <mergeCell ref="B76:G77"/>
    <mergeCell ref="A101:A102"/>
    <mergeCell ref="B101:G102"/>
    <mergeCell ref="A126:A127"/>
    <mergeCell ref="B126:G127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2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EE210-95BB-45F0-BF69-5E4BCAEDAB89}">
  <dimension ref="A1:B4"/>
  <sheetViews>
    <sheetView workbookViewId="0">
      <selection activeCell="A7" sqref="A7"/>
    </sheetView>
  </sheetViews>
  <sheetFormatPr baseColWidth="10" defaultRowHeight="12.5" x14ac:dyDescent="0.25"/>
  <cols>
    <col min="1" max="1" width="25.1796875" customWidth="1"/>
  </cols>
  <sheetData>
    <row r="1" spans="1:2" ht="18" x14ac:dyDescent="0.4">
      <c r="A1" s="56" t="s">
        <v>146</v>
      </c>
    </row>
    <row r="2" spans="1:2" ht="13" x14ac:dyDescent="0.3">
      <c r="A2" s="55"/>
    </row>
    <row r="3" spans="1:2" ht="15.5" x14ac:dyDescent="0.35">
      <c r="A3" s="57" t="s">
        <v>140</v>
      </c>
    </row>
    <row r="4" spans="1:2" ht="15.5" x14ac:dyDescent="0.35">
      <c r="A4" s="52" t="s">
        <v>142</v>
      </c>
      <c r="B4" s="52" t="s">
        <v>141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Tabla General</vt:lpstr>
      <vt:lpstr>Tablas por categoria</vt:lpstr>
      <vt:lpstr>Goleadores</vt:lpstr>
      <vt:lpstr>Resultados</vt:lpstr>
      <vt:lpstr>Pendientes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 Melconian</cp:lastModifiedBy>
  <cp:revision>1</cp:revision>
  <cp:lastPrinted>2024-07-08T13:23:31Z</cp:lastPrinted>
  <dcterms:created xsi:type="dcterms:W3CDTF">2006-08-23T11:21:37Z</dcterms:created>
  <dcterms:modified xsi:type="dcterms:W3CDTF">2024-07-13T20:42:16Z</dcterms:modified>
</cp:coreProperties>
</file>